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средний балл ОГЭ" sheetId="1" r:id="rId1"/>
    <sheet name="сравнение оценок 9 класс" sheetId="2" r:id="rId2"/>
    <sheet name="сравнение ОГЭ с ГО СО" sheetId="3" r:id="rId3"/>
  </sheets>
  <definedNames/>
  <calcPr fullCalcOnLoad="1"/>
</workbook>
</file>

<file path=xl/sharedStrings.xml><?xml version="1.0" encoding="utf-8"?>
<sst xmlns="http://schemas.openxmlformats.org/spreadsheetml/2006/main" count="223" uniqueCount="120">
  <si>
    <t>Количество участников ОГЭ-19 по предметам</t>
  </si>
  <si>
    <t>химия</t>
  </si>
  <si>
    <t>история</t>
  </si>
  <si>
    <t>обществознание</t>
  </si>
  <si>
    <t>литература</t>
  </si>
  <si>
    <t>Информатика</t>
  </si>
  <si>
    <t>География</t>
  </si>
  <si>
    <t>физика</t>
  </si>
  <si>
    <t>Биология</t>
  </si>
  <si>
    <t>Англ. язык</t>
  </si>
  <si>
    <t>Русский язык</t>
  </si>
  <si>
    <t>математика</t>
  </si>
  <si>
    <t>2012-2013 уч.год</t>
  </si>
  <si>
    <t>2013-2014 уч.год</t>
  </si>
  <si>
    <t>2014-2015 уч.год</t>
  </si>
  <si>
    <t>2015-2016 уч.год</t>
  </si>
  <si>
    <t>2016-2017 уч. год</t>
  </si>
  <si>
    <t>2017-2018 уч.год</t>
  </si>
  <si>
    <t>2018-2019 уч.год</t>
  </si>
  <si>
    <t>Средний балл по итоговой аттестации в 9-х классах</t>
  </si>
  <si>
    <t>Предмет</t>
  </si>
  <si>
    <t>2015-2016</t>
  </si>
  <si>
    <t>2016-2017</t>
  </si>
  <si>
    <t>2017-2018</t>
  </si>
  <si>
    <t>2018-2019</t>
  </si>
  <si>
    <t>Математика</t>
  </si>
  <si>
    <t>Литература</t>
  </si>
  <si>
    <t>Обществ.</t>
  </si>
  <si>
    <t>Химия</t>
  </si>
  <si>
    <t>История</t>
  </si>
  <si>
    <t>Физика</t>
  </si>
  <si>
    <t>предмет</t>
  </si>
  <si>
    <t>количество сдающих</t>
  </si>
  <si>
    <t>качество</t>
  </si>
  <si>
    <t>средний балл</t>
  </si>
  <si>
    <t>средний тестовый балл</t>
  </si>
  <si>
    <t>количество/процент двоек</t>
  </si>
  <si>
    <t>лучший результат</t>
  </si>
  <si>
    <t>Информат</t>
  </si>
  <si>
    <t>0%</t>
  </si>
  <si>
    <t>русский</t>
  </si>
  <si>
    <t>биология</t>
  </si>
  <si>
    <t>улучшили</t>
  </si>
  <si>
    <t>ухудшили</t>
  </si>
  <si>
    <t>подтвердили</t>
  </si>
  <si>
    <t>9а</t>
  </si>
  <si>
    <t>2/11%</t>
  </si>
  <si>
    <t>3/17%</t>
  </si>
  <si>
    <t>13/72%</t>
  </si>
  <si>
    <t>9б</t>
  </si>
  <si>
    <t>5/26%</t>
  </si>
  <si>
    <t>14/74%</t>
  </si>
  <si>
    <t>9в</t>
  </si>
  <si>
    <t>5/20%</t>
  </si>
  <si>
    <t>20/80%</t>
  </si>
  <si>
    <t>9г</t>
  </si>
  <si>
    <t>9/47%</t>
  </si>
  <si>
    <t>10/53%</t>
  </si>
  <si>
    <t>русский язык</t>
  </si>
  <si>
    <t>14/78%</t>
  </si>
  <si>
    <t>4/22%</t>
  </si>
  <si>
    <t>16/84%</t>
  </si>
  <si>
    <t>3/16%</t>
  </si>
  <si>
    <t>18/72%</t>
  </si>
  <si>
    <t>7/28%</t>
  </si>
  <si>
    <t>17/89%</t>
  </si>
  <si>
    <t>2/20%</t>
  </si>
  <si>
    <t>8/80%</t>
  </si>
  <si>
    <t>1/8%</t>
  </si>
  <si>
    <t>2/17%</t>
  </si>
  <si>
    <t>9/75%</t>
  </si>
  <si>
    <t>8/50%</t>
  </si>
  <si>
    <t>4/29%</t>
  </si>
  <si>
    <t>3/21%</t>
  </si>
  <si>
    <t>7/50%</t>
  </si>
  <si>
    <t>география</t>
  </si>
  <si>
    <t>2/33%</t>
  </si>
  <si>
    <t>1/17%</t>
  </si>
  <si>
    <t>3/50%</t>
  </si>
  <si>
    <t>1/100%</t>
  </si>
  <si>
    <t>5/83%</t>
  </si>
  <si>
    <t>2/28%</t>
  </si>
  <si>
    <t>1/14%</t>
  </si>
  <si>
    <t>4/57%</t>
  </si>
  <si>
    <t>3/43%</t>
  </si>
  <si>
    <t>6/86%</t>
  </si>
  <si>
    <t>8/100%</t>
  </si>
  <si>
    <t>1/25%</t>
  </si>
  <si>
    <t>3/75%</t>
  </si>
  <si>
    <t>1/10%</t>
  </si>
  <si>
    <t>9/90%</t>
  </si>
  <si>
    <t>1/33%</t>
  </si>
  <si>
    <t>2/67%</t>
  </si>
  <si>
    <t>информатика</t>
  </si>
  <si>
    <t>1/20%</t>
  </si>
  <si>
    <t>4/80%</t>
  </si>
  <si>
    <t>3/60%</t>
  </si>
  <si>
    <t>2/100%</t>
  </si>
  <si>
    <t>3/100%</t>
  </si>
  <si>
    <t>Английский язык</t>
  </si>
  <si>
    <t>1/50%</t>
  </si>
  <si>
    <t>Сравнение результатов школы с ГО, СО, РФ</t>
  </si>
  <si>
    <t>РФ</t>
  </si>
  <si>
    <t>СО</t>
  </si>
  <si>
    <t>ГО Ревда</t>
  </si>
  <si>
    <t>школа</t>
  </si>
  <si>
    <t>английский язык</t>
  </si>
  <si>
    <t>20б. - 91%</t>
  </si>
  <si>
    <t>40 б. - 90%</t>
  </si>
  <si>
    <t xml:space="preserve"> 27б. - 84%</t>
  </si>
  <si>
    <t xml:space="preserve"> 36б. - 92%</t>
  </si>
  <si>
    <t xml:space="preserve"> 34б. - 100%</t>
  </si>
  <si>
    <t>40б. - 91%</t>
  </si>
  <si>
    <t xml:space="preserve"> 33б. - 83%</t>
  </si>
  <si>
    <t xml:space="preserve"> 28б. - 88%</t>
  </si>
  <si>
    <t>39б. - 100%</t>
  </si>
  <si>
    <t xml:space="preserve"> 67б. - 96%</t>
  </si>
  <si>
    <t xml:space="preserve"> 29 б. - 91%</t>
  </si>
  <si>
    <t xml:space="preserve">1/1%  </t>
  </si>
  <si>
    <t xml:space="preserve">3/4%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</si>
</sst>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9.25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0"/>
    </font>
    <font>
      <b/>
      <sz val="13"/>
      <color indexed="8"/>
      <name val="Times New Roman"/>
      <family val="0"/>
    </font>
    <font>
      <sz val="7.8"/>
      <color indexed="8"/>
      <name val="Arial Cyr"/>
      <family val="0"/>
    </font>
    <font>
      <b/>
      <i/>
      <sz val="10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7.1"/>
      <color indexed="8"/>
      <name val="Arial"/>
      <family val="0"/>
    </font>
    <font>
      <b/>
      <i/>
      <sz val="13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Times New Roman"/>
      <family val="0"/>
    </font>
    <font>
      <b/>
      <sz val="1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9" fontId="3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9" fontId="0" fillId="0" borderId="11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000"/>
      <rgbColor rgb="00FF9900"/>
      <rgbColor rgb="00FF420E"/>
      <rgbColor rgb="00666699"/>
      <rgbColor rgb="00969696"/>
      <rgbColor rgb="00004586"/>
      <rgbColor rgb="0062993E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16875"/>
          <c:w val="0.8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ОГЭ'!$A$2:$I$2</c:f>
              <c:strCache/>
            </c:strRef>
          </c:cat>
          <c:val>
            <c:numRef>
              <c:f>'средний балл ОГЭ'!$A$3:$I$3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ОГЭ'!$A$2:$I$2</c:f>
              <c:strCache/>
            </c:strRef>
          </c:cat>
          <c:val>
            <c:numRef>
              <c:f>'средний балл ОГЭ'!$A$5:$I$5</c:f>
              <c:numCache/>
            </c:numRef>
          </c:val>
        </c:ser>
        <c:axId val="18084573"/>
        <c:axId val="28543430"/>
      </c:bar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43430"/>
        <c:crossesAt val="0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084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Средний балл ОГЭ по годам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sub-title
sub-title
sub-title
sub-title
sub-title</a:t>
            </a:r>
          </a:p>
        </c:rich>
      </c:tx>
      <c:layout>
        <c:manualLayout>
          <c:xMode val="factor"/>
          <c:yMode val="factor"/>
          <c:x val="-0.011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4615"/>
          <c:w val="0.90025"/>
          <c:h val="0.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'средний балл ОГЭ'!$B$34:$B$34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ОГЭ'!$B$35:$B$45</c:f>
              <c:numCache/>
            </c:numRef>
          </c:val>
        </c:ser>
        <c:ser>
          <c:idx val="1"/>
          <c:order val="1"/>
          <c:tx>
            <c:strRef>
              <c:f>'средний балл ОГЭ'!$C$34:$C$34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ОГЭ'!$C$35:$C$45</c:f>
              <c:numCache/>
            </c:numRef>
          </c:val>
        </c:ser>
        <c:ser>
          <c:idx val="2"/>
          <c:order val="2"/>
          <c:tx>
            <c:strRef>
              <c:f>'средний балл ОГЭ'!$D$34:$D$34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ОГЭ'!$D$35:$D$45</c:f>
              <c:numCache/>
            </c:numRef>
          </c:val>
        </c:ser>
        <c:ser>
          <c:idx val="3"/>
          <c:order val="3"/>
          <c:tx>
            <c:strRef>
              <c:f>'средний балл ОГЭ'!$E$34:$E$34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ОГЭ'!$A$35:$A$45</c:f>
              <c:strCache/>
            </c:strRef>
          </c:cat>
          <c:val>
            <c:numRef>
              <c:f>'средний балл ОГЭ'!$E$35:$E$45</c:f>
              <c:numCache/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6464"/>
        <c:crossesAt val="0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81925"/>
          <c:w val="0.094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Сравнение среднего балла по русскому языку и математике по годам
</a:t>
            </a:r>
          </a:p>
        </c:rich>
      </c:tx>
      <c:layout>
        <c:manualLayout>
          <c:xMode val="factor"/>
          <c:yMode val="factor"/>
          <c:x val="0.001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4365"/>
          <c:w val="0.69575"/>
          <c:h val="0.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'средний балл ОГЭ'!$M$5</c:f>
              <c:strCache>
                <c:ptCount val="1"/>
                <c:pt idx="0">
                  <c:v>2012-2013 уч.год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ОГЭ'!$N$5:$O$5</c:f>
              <c:numCache/>
            </c:numRef>
          </c:val>
        </c:ser>
        <c:ser>
          <c:idx val="1"/>
          <c:order val="1"/>
          <c:tx>
            <c:strRef>
              <c:f>'средний балл ОГЭ'!$M$6</c:f>
              <c:strCache>
                <c:ptCount val="1"/>
                <c:pt idx="0">
                  <c:v>2013-2014 уч.год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ОГЭ'!$N$6:$O$6</c:f>
              <c:numCache/>
            </c:numRef>
          </c:val>
        </c:ser>
        <c:ser>
          <c:idx val="2"/>
          <c:order val="2"/>
          <c:tx>
            <c:strRef>
              <c:f>'средний балл ОГЭ'!$M$7</c:f>
              <c:strCache>
                <c:ptCount val="1"/>
                <c:pt idx="0">
                  <c:v>2014-2015 уч.год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ОГЭ'!$N$7:$O$7</c:f>
              <c:numCache/>
            </c:numRef>
          </c:val>
        </c:ser>
        <c:ser>
          <c:idx val="3"/>
          <c:order val="3"/>
          <c:tx>
            <c:strRef>
              <c:f>'средний балл ОГЭ'!$M$8</c:f>
              <c:strCache>
                <c:ptCount val="1"/>
                <c:pt idx="0">
                  <c:v>2015-2016 уч.год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ОГЭ'!$N$8:$O$8</c:f>
              <c:numCache/>
            </c:numRef>
          </c:val>
        </c:ser>
        <c:ser>
          <c:idx val="4"/>
          <c:order val="4"/>
          <c:tx>
            <c:strRef>
              <c:f>'средний балл ОГЭ'!$M$9</c:f>
              <c:strCache>
                <c:ptCount val="1"/>
                <c:pt idx="0">
                  <c:v>2016-2017 уч. год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ОГЭ'!$N$9:$O$9</c:f>
              <c:numCache/>
            </c:numRef>
          </c:val>
        </c:ser>
        <c:ser>
          <c:idx val="5"/>
          <c:order val="5"/>
          <c:tx>
            <c:strRef>
              <c:f>'средний балл ОГЭ'!$M$10</c:f>
              <c:strCache>
                <c:ptCount val="1"/>
                <c:pt idx="0">
                  <c:v>2017-2018 уч.год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ОГЭ'!$N$10:$O$10</c:f>
              <c:numCache/>
            </c:numRef>
          </c:val>
        </c:ser>
        <c:ser>
          <c:idx val="6"/>
          <c:order val="6"/>
          <c:tx>
            <c:strRef>
              <c:f>'средний балл ОГЭ'!$M$11</c:f>
              <c:strCache>
                <c:ptCount val="1"/>
                <c:pt idx="0">
                  <c:v>2018-2019 уч.год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ОГЭ'!$N$4:$O$4</c:f>
              <c:strCache/>
            </c:strRef>
          </c:cat>
          <c:val>
            <c:numRef>
              <c:f>'средний балл ОГЭ'!$N$11:$O$11</c:f>
              <c:numCache/>
            </c:numRef>
          </c:val>
        </c:ser>
        <c:gapWidth val="100"/>
        <c:axId val="4412721"/>
        <c:axId val="39714490"/>
      </c:bar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39714490"/>
        <c:crossesAt val="0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7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58125"/>
          <c:w val="0.194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Сравнение качества ОГЭ всех предметов
</a:t>
            </a:r>
            <a:r>
              <a:rPr lang="en-US" cap="none" sz="1300" b="1" i="1" u="none" baseline="0">
                <a:solidFill>
                  <a:srgbClr val="000000"/>
                </a:solidFill>
              </a:rPr>
              <a:t>sub-title
sub-title
sub-title
sub-title
sub-title
sub-title
sub-title
sub-title</a:t>
            </a:r>
          </a:p>
        </c:rich>
      </c:tx>
      <c:layout>
        <c:manualLayout>
          <c:xMode val="factor"/>
          <c:yMode val="factor"/>
          <c:x val="-0.04075"/>
          <c:y val="0.1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78625"/>
          <c:w val="0.8235"/>
          <c:h val="0.1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 ОГЭ'!$A$85:$A$94</c:f>
              <c:strCache/>
            </c:strRef>
          </c:cat>
          <c:val>
            <c:numRef>
              <c:f>'средний балл ОГЭ'!$C$85:$C$94</c:f>
              <c:numCache/>
            </c:numRef>
          </c:val>
        </c:ser>
        <c:gapWidth val="100"/>
        <c:axId val="21886091"/>
        <c:axId val="62757092"/>
      </c:bar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At val="0"/>
        <c:auto val="1"/>
        <c:lblOffset val="100"/>
        <c:tickLblSkip val="2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Средний балл по русскому языку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sub-title
sub-title
sub-title
sub-title
sub-title</a:t>
            </a:r>
          </a:p>
        </c:rich>
      </c:tx>
      <c:layout>
        <c:manualLayout>
          <c:xMode val="factor"/>
          <c:yMode val="factor"/>
          <c:x val="-0.019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73225"/>
          <c:w val="0.94175"/>
          <c:h val="0.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'средний балл ОГЭ'!$K$32:$L$35</c:f>
              <c:multiLvlStrCache/>
            </c:multiLvlStrRef>
          </c:cat>
          <c:val>
            <c:numRef>
              <c:f>'средний балл ОГЭ'!$O$32:$O$35</c:f>
              <c:numCache/>
            </c:numRef>
          </c:val>
        </c:ser>
        <c:gapWidth val="100"/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50159662"/>
        <c:crossesAt val="0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429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Сравнение результатов школы с СО, ГО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"/>
          <c:w val="0.891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'сравнение ОГЭ с ГО СО'!$C$2</c:f>
              <c:strCache>
                <c:ptCount val="1"/>
                <c:pt idx="0">
                  <c:v>СО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СО'!$C$3:$C$13</c:f>
              <c:numCache/>
            </c:numRef>
          </c:val>
        </c:ser>
        <c:ser>
          <c:idx val="1"/>
          <c:order val="1"/>
          <c:tx>
            <c:strRef>
              <c:f>'сравнение ОГЭ с ГО СО'!$D$2</c:f>
              <c:strCache>
                <c:ptCount val="1"/>
                <c:pt idx="0">
                  <c:v>ГО Ревда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СО'!$D$3:$D$13</c:f>
              <c:numCache/>
            </c:numRef>
          </c:val>
        </c:ser>
        <c:ser>
          <c:idx val="2"/>
          <c:order val="2"/>
          <c:tx>
            <c:strRef>
              <c:f>'сравнение ОГЭ с ГО СО'!$E$2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'сравнение ОГЭ с ГО СО'!$A$3:$B$13</c:f>
              <c:multiLvlStrCache/>
            </c:multiLvlStrRef>
          </c:cat>
          <c:val>
            <c:numRef>
              <c:f>'сравнение ОГЭ с ГО СО'!$E$3:$E$13</c:f>
              <c:numCache/>
            </c:numRef>
          </c:val>
        </c:ser>
        <c:gapWidth val="100"/>
        <c:axId val="48783775"/>
        <c:axId val="36400792"/>
      </c:bar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At val="0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4115"/>
          <c:w val="0.0827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8</xdr:col>
      <xdr:colOff>390525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1209675"/>
        <a:ext cx="8134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9</xdr:col>
      <xdr:colOff>609600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658225"/>
        <a:ext cx="88963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304800</xdr:colOff>
      <xdr:row>11</xdr:row>
      <xdr:rowOff>38100</xdr:rowOff>
    </xdr:from>
    <xdr:to>
      <xdr:col>18</xdr:col>
      <xdr:colOff>152400</xdr:colOff>
      <xdr:row>31</xdr:row>
      <xdr:rowOff>76200</xdr:rowOff>
    </xdr:to>
    <xdr:graphicFrame>
      <xdr:nvGraphicFramePr>
        <xdr:cNvPr id="3" name="Chart 3"/>
        <xdr:cNvGraphicFramePr/>
      </xdr:nvGraphicFramePr>
      <xdr:xfrm>
        <a:off x="9277350" y="1971675"/>
        <a:ext cx="62579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66675</xdr:colOff>
      <xdr:row>100</xdr:row>
      <xdr:rowOff>85725</xdr:rowOff>
    </xdr:from>
    <xdr:to>
      <xdr:col>7</xdr:col>
      <xdr:colOff>123825</xdr:colOff>
      <xdr:row>122</xdr:row>
      <xdr:rowOff>57150</xdr:rowOff>
    </xdr:to>
    <xdr:graphicFrame>
      <xdr:nvGraphicFramePr>
        <xdr:cNvPr id="4" name="Chart 4"/>
        <xdr:cNvGraphicFramePr/>
      </xdr:nvGraphicFramePr>
      <xdr:xfrm>
        <a:off x="66675" y="19392900"/>
        <a:ext cx="70485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27</xdr:col>
      <xdr:colOff>504825</xdr:colOff>
      <xdr:row>13</xdr:row>
      <xdr:rowOff>47625</xdr:rowOff>
    </xdr:from>
    <xdr:to>
      <xdr:col>36</xdr:col>
      <xdr:colOff>533400</xdr:colOff>
      <xdr:row>32</xdr:row>
      <xdr:rowOff>38100</xdr:rowOff>
    </xdr:to>
    <xdr:graphicFrame>
      <xdr:nvGraphicFramePr>
        <xdr:cNvPr id="5" name="Chart 5"/>
        <xdr:cNvGraphicFramePr/>
      </xdr:nvGraphicFramePr>
      <xdr:xfrm>
        <a:off x="22059900" y="2305050"/>
        <a:ext cx="62007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13</xdr:row>
      <xdr:rowOff>95250</xdr:rowOff>
    </xdr:from>
    <xdr:to>
      <xdr:col>11</xdr:col>
      <xdr:colOff>304800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85725" y="2657475"/>
        <a:ext cx="105441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95" sqref="A95"/>
    </sheetView>
  </sheetViews>
  <sheetFormatPr defaultColWidth="9.00390625" defaultRowHeight="12.75"/>
  <cols>
    <col min="1" max="1" width="15.125" style="0" customWidth="1"/>
    <col min="2" max="2" width="6.75390625" style="0" customWidth="1"/>
    <col min="3" max="3" width="6.125" style="0" customWidth="1"/>
    <col min="4" max="4" width="6.625" style="0" customWidth="1"/>
    <col min="5" max="5" width="8.125" style="0" customWidth="1"/>
    <col min="6" max="6" width="13.00390625" style="0" customWidth="1"/>
    <col min="7" max="7" width="36.00390625" style="0" customWidth="1"/>
    <col min="8" max="8" width="9.875" style="0" customWidth="1"/>
    <col min="9" max="9" width="7.125" style="0" customWidth="1"/>
    <col min="11" max="11" width="6.25390625" style="0" customWidth="1"/>
    <col min="12" max="12" width="15.625" style="0" customWidth="1"/>
    <col min="13" max="13" width="17.25390625" style="0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50" t="s">
        <v>9</v>
      </c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16" ht="15.75">
      <c r="A4" s="1">
        <v>24</v>
      </c>
      <c r="B4" s="1">
        <v>6</v>
      </c>
      <c r="C4" s="1">
        <v>53</v>
      </c>
      <c r="D4" s="1">
        <v>1</v>
      </c>
      <c r="E4" s="1">
        <v>15</v>
      </c>
      <c r="F4" s="1">
        <v>20</v>
      </c>
      <c r="G4" s="1">
        <v>7</v>
      </c>
      <c r="H4" s="1">
        <v>28</v>
      </c>
      <c r="I4" s="1">
        <v>3</v>
      </c>
      <c r="M4" s="2"/>
      <c r="N4" s="3" t="s">
        <v>10</v>
      </c>
      <c r="O4" s="3" t="s">
        <v>11</v>
      </c>
      <c r="P4" s="4"/>
    </row>
    <row r="5" spans="1:16" ht="15.75">
      <c r="A5" s="5">
        <f aca="true" t="shared" si="0" ref="A5:I5">A4/81</f>
        <v>0.2962962962962963</v>
      </c>
      <c r="B5" s="5">
        <f t="shared" si="0"/>
        <v>0.07407407407407407</v>
      </c>
      <c r="C5" s="5">
        <f t="shared" si="0"/>
        <v>0.654320987654321</v>
      </c>
      <c r="D5" s="5">
        <f t="shared" si="0"/>
        <v>0.012345679012345678</v>
      </c>
      <c r="E5" s="5">
        <f t="shared" si="0"/>
        <v>0.18518518518518517</v>
      </c>
      <c r="F5" s="5">
        <f t="shared" si="0"/>
        <v>0.24691358024691357</v>
      </c>
      <c r="G5" s="5">
        <f t="shared" si="0"/>
        <v>0.08641975308641975</v>
      </c>
      <c r="H5" s="5">
        <f t="shared" si="0"/>
        <v>0.345679012345679</v>
      </c>
      <c r="I5" s="5">
        <f t="shared" si="0"/>
        <v>0.037037037037037035</v>
      </c>
      <c r="M5" s="3" t="s">
        <v>12</v>
      </c>
      <c r="N5" s="2">
        <v>3.57</v>
      </c>
      <c r="O5" s="2">
        <v>3.79</v>
      </c>
      <c r="P5" s="4"/>
    </row>
    <row r="6" spans="13:16" ht="12.75">
      <c r="M6" s="3" t="s">
        <v>13</v>
      </c>
      <c r="N6" s="2">
        <v>4.16</v>
      </c>
      <c r="O6" s="2">
        <v>3.56</v>
      </c>
      <c r="P6" s="4"/>
    </row>
    <row r="7" spans="13:16" ht="12.75">
      <c r="M7" s="3" t="s">
        <v>14</v>
      </c>
      <c r="N7" s="2">
        <v>4.04</v>
      </c>
      <c r="O7" s="2">
        <v>3.1</v>
      </c>
      <c r="P7" s="4"/>
    </row>
    <row r="8" spans="13:16" ht="12.75">
      <c r="M8" s="3" t="s">
        <v>15</v>
      </c>
      <c r="N8" s="2">
        <v>4.3</v>
      </c>
      <c r="O8" s="2">
        <v>3.7</v>
      </c>
      <c r="P8" s="4"/>
    </row>
    <row r="9" spans="13:16" ht="12.75">
      <c r="M9" s="3" t="s">
        <v>16</v>
      </c>
      <c r="N9" s="2">
        <v>4.3</v>
      </c>
      <c r="O9" s="2">
        <v>3.61</v>
      </c>
      <c r="P9" s="4"/>
    </row>
    <row r="10" spans="13:16" ht="12.75">
      <c r="M10" s="3" t="s">
        <v>17</v>
      </c>
      <c r="N10" s="2">
        <v>4.2</v>
      </c>
      <c r="O10" s="2">
        <v>3.79</v>
      </c>
      <c r="P10" s="4"/>
    </row>
    <row r="11" spans="13:15" ht="12.75">
      <c r="M11" s="3" t="s">
        <v>18</v>
      </c>
      <c r="N11">
        <v>4.5</v>
      </c>
      <c r="O11">
        <v>3.69</v>
      </c>
    </row>
    <row r="31" spans="12:15" ht="10.5" customHeight="1">
      <c r="L31" s="6"/>
      <c r="M31" s="6"/>
      <c r="N31" s="7"/>
      <c r="O31" s="7"/>
    </row>
    <row r="32" spans="1:15" ht="28.5" customHeight="1">
      <c r="A32" s="51" t="s">
        <v>19</v>
      </c>
      <c r="B32" s="51"/>
      <c r="C32" s="51"/>
      <c r="D32" s="51"/>
      <c r="E32" s="8"/>
      <c r="F32" s="9"/>
      <c r="G32" s="9"/>
      <c r="H32" s="9"/>
      <c r="L32" s="10"/>
      <c r="M32" s="11"/>
      <c r="N32" s="12"/>
      <c r="O32" s="12"/>
    </row>
    <row r="33" spans="1:15" ht="13.5" customHeight="1">
      <c r="A33" s="11"/>
      <c r="B33" s="52"/>
      <c r="C33" s="52"/>
      <c r="D33" s="13"/>
      <c r="E33" s="13"/>
      <c r="F33" s="13"/>
      <c r="K33" s="10"/>
      <c r="L33" s="10"/>
      <c r="M33" s="11"/>
      <c r="N33" s="12"/>
      <c r="O33" s="12"/>
    </row>
    <row r="34" spans="1:15" ht="32.25" customHeight="1">
      <c r="A34" s="14" t="s">
        <v>20</v>
      </c>
      <c r="B34" s="15" t="s">
        <v>21</v>
      </c>
      <c r="C34" s="15" t="s">
        <v>22</v>
      </c>
      <c r="D34" s="16" t="s">
        <v>23</v>
      </c>
      <c r="E34" s="16" t="s">
        <v>24</v>
      </c>
      <c r="F34" s="16"/>
      <c r="K34" s="10"/>
      <c r="L34" s="10"/>
      <c r="M34" s="11"/>
      <c r="N34" s="12"/>
      <c r="O34" s="12"/>
    </row>
    <row r="35" spans="1:15" ht="18.75" customHeight="1">
      <c r="A35" s="17" t="s">
        <v>10</v>
      </c>
      <c r="B35" s="17">
        <v>4.3</v>
      </c>
      <c r="C35" s="17">
        <v>4.3</v>
      </c>
      <c r="D35" s="18">
        <v>4.2</v>
      </c>
      <c r="E35" s="19">
        <v>4.5</v>
      </c>
      <c r="F35" s="20"/>
      <c r="K35" s="10"/>
      <c r="L35" s="10"/>
      <c r="M35" s="11"/>
      <c r="N35" s="12"/>
      <c r="O35" s="12"/>
    </row>
    <row r="36" spans="1:13" ht="18" customHeight="1">
      <c r="A36" s="21" t="s">
        <v>25</v>
      </c>
      <c r="B36" s="21">
        <v>3.7</v>
      </c>
      <c r="C36" s="21">
        <v>3.6</v>
      </c>
      <c r="D36" s="22">
        <v>3.7</v>
      </c>
      <c r="E36" s="23">
        <v>3.7</v>
      </c>
      <c r="F36" s="4"/>
      <c r="K36" s="11"/>
      <c r="L36" s="11"/>
      <c r="M36" s="11"/>
    </row>
    <row r="37" spans="1:15" ht="18.75" customHeight="1">
      <c r="A37" s="21" t="s">
        <v>5</v>
      </c>
      <c r="B37" s="21">
        <v>3.2</v>
      </c>
      <c r="C37" s="21">
        <v>3.6</v>
      </c>
      <c r="D37" s="22">
        <v>3.4</v>
      </c>
      <c r="E37" s="23">
        <v>3.6</v>
      </c>
      <c r="F37" s="4"/>
      <c r="O37" s="11"/>
    </row>
    <row r="38" spans="1:15" ht="15.75">
      <c r="A38" s="21" t="s">
        <v>8</v>
      </c>
      <c r="B38" s="21">
        <v>3.4</v>
      </c>
      <c r="C38" s="21">
        <v>3.5</v>
      </c>
      <c r="D38" s="22">
        <v>3.7</v>
      </c>
      <c r="E38" s="23">
        <v>3.9</v>
      </c>
      <c r="F38" s="4"/>
      <c r="O38" s="10"/>
    </row>
    <row r="39" spans="1:6" ht="15.75">
      <c r="A39" s="21" t="s">
        <v>6</v>
      </c>
      <c r="B39" s="21">
        <v>3</v>
      </c>
      <c r="C39" s="21">
        <v>3.5</v>
      </c>
      <c r="D39" s="22">
        <v>3.8</v>
      </c>
      <c r="E39" s="23">
        <v>3.8</v>
      </c>
      <c r="F39" s="4"/>
    </row>
    <row r="40" spans="1:6" ht="16.5" customHeight="1">
      <c r="A40" s="21" t="s">
        <v>26</v>
      </c>
      <c r="B40" s="21">
        <v>0</v>
      </c>
      <c r="C40" s="21">
        <v>0</v>
      </c>
      <c r="D40" s="22">
        <v>5</v>
      </c>
      <c r="E40" s="23">
        <v>5</v>
      </c>
      <c r="F40" s="4"/>
    </row>
    <row r="41" spans="1:6" ht="18" customHeight="1">
      <c r="A41" s="21" t="s">
        <v>9</v>
      </c>
      <c r="B41" s="21">
        <v>3.9</v>
      </c>
      <c r="C41" s="21">
        <v>3.4</v>
      </c>
      <c r="D41" s="22">
        <v>4.2</v>
      </c>
      <c r="E41" s="23">
        <v>4.3</v>
      </c>
      <c r="F41" s="4"/>
    </row>
    <row r="42" spans="1:6" ht="15.75">
      <c r="A42" s="21" t="s">
        <v>27</v>
      </c>
      <c r="B42" s="21">
        <v>3.5</v>
      </c>
      <c r="C42" s="21">
        <v>3.4</v>
      </c>
      <c r="D42" s="22">
        <v>3.5</v>
      </c>
      <c r="E42" s="23">
        <v>3.7</v>
      </c>
      <c r="F42" s="4"/>
    </row>
    <row r="43" spans="1:6" ht="15.75">
      <c r="A43" s="21" t="s">
        <v>28</v>
      </c>
      <c r="B43" s="21">
        <v>3.3</v>
      </c>
      <c r="C43" s="21">
        <v>4.2</v>
      </c>
      <c r="D43" s="22">
        <v>4.2</v>
      </c>
      <c r="E43" s="23">
        <v>4</v>
      </c>
      <c r="F43" s="4"/>
    </row>
    <row r="44" spans="1:6" ht="15.75">
      <c r="A44" s="21" t="s">
        <v>29</v>
      </c>
      <c r="B44" s="21">
        <v>2.5</v>
      </c>
      <c r="C44" s="21">
        <v>4</v>
      </c>
      <c r="D44" s="22">
        <v>0</v>
      </c>
      <c r="E44" s="23">
        <v>3.8</v>
      </c>
      <c r="F44" s="4"/>
    </row>
    <row r="45" spans="1:6" ht="15.75">
      <c r="A45" s="21" t="s">
        <v>30</v>
      </c>
      <c r="B45" s="21">
        <v>3.2</v>
      </c>
      <c r="C45" s="21">
        <v>3.4</v>
      </c>
      <c r="D45" s="22">
        <v>3.8</v>
      </c>
      <c r="E45" s="23">
        <v>3.3</v>
      </c>
      <c r="F45" s="4"/>
    </row>
    <row r="46" spans="1:6" ht="15.75">
      <c r="A46" s="24"/>
      <c r="B46" s="25">
        <f>AVERAGE(B35:B45)</f>
        <v>3.090909090909091</v>
      </c>
      <c r="C46" s="25">
        <v>3.35</v>
      </c>
      <c r="D46" s="25">
        <f>AVERAGE(D35:D45)</f>
        <v>3.590909090909091</v>
      </c>
      <c r="E46" s="25">
        <f>AVERAGE(E35:E45)</f>
        <v>3.963636363636363</v>
      </c>
      <c r="F46" s="25"/>
    </row>
    <row r="54" spans="11:15" ht="12.75">
      <c r="K54" s="6"/>
      <c r="L54" s="6"/>
      <c r="M54" s="6"/>
      <c r="N54" s="7"/>
      <c r="O54" s="7"/>
    </row>
    <row r="55" spans="11:15" ht="12.75">
      <c r="K55" s="26"/>
      <c r="L55" s="26"/>
      <c r="M55" s="6"/>
      <c r="N55" s="7"/>
      <c r="O55" s="7"/>
    </row>
    <row r="56" spans="11:15" ht="12.75">
      <c r="K56" s="26"/>
      <c r="L56" s="26"/>
      <c r="M56" s="6"/>
      <c r="N56" s="7"/>
      <c r="O56" s="7"/>
    </row>
    <row r="57" spans="11:15" ht="12.75">
      <c r="K57" s="26"/>
      <c r="L57" s="26"/>
      <c r="M57" s="6"/>
      <c r="N57" s="7"/>
      <c r="O57" s="7"/>
    </row>
    <row r="58" spans="11:15" ht="12.75">
      <c r="K58" s="26"/>
      <c r="L58" s="26"/>
      <c r="M58" s="6"/>
      <c r="N58" s="7"/>
      <c r="O58" s="7"/>
    </row>
    <row r="67" ht="12.75">
      <c r="L67">
        <f>(4+5+3+3+4+4)/6</f>
        <v>3.8333333333333335</v>
      </c>
    </row>
    <row r="84" spans="1:10" ht="69" customHeight="1">
      <c r="A84" s="27" t="s">
        <v>31</v>
      </c>
      <c r="B84" s="27" t="s">
        <v>32</v>
      </c>
      <c r="C84" s="27" t="s">
        <v>33</v>
      </c>
      <c r="D84" s="27" t="s">
        <v>34</v>
      </c>
      <c r="E84" s="27" t="s">
        <v>35</v>
      </c>
      <c r="F84" s="27" t="s">
        <v>36</v>
      </c>
      <c r="G84" s="27" t="s">
        <v>37</v>
      </c>
      <c r="H84" s="28"/>
      <c r="I84" s="28"/>
      <c r="J84" s="28"/>
    </row>
    <row r="85" spans="1:7" ht="15.75">
      <c r="A85" s="29" t="s">
        <v>38</v>
      </c>
      <c r="B85" s="30">
        <v>15</v>
      </c>
      <c r="C85" s="31">
        <v>0.53</v>
      </c>
      <c r="D85" s="30">
        <v>3.6</v>
      </c>
      <c r="E85" s="30">
        <v>12</v>
      </c>
      <c r="F85" s="32" t="s">
        <v>39</v>
      </c>
      <c r="G85" s="32" t="s">
        <v>107</v>
      </c>
    </row>
    <row r="86" spans="1:7" ht="15.75">
      <c r="A86" s="29" t="s">
        <v>8</v>
      </c>
      <c r="B86" s="30">
        <v>28</v>
      </c>
      <c r="C86" s="31">
        <v>0.68</v>
      </c>
      <c r="D86" s="30">
        <v>3.9</v>
      </c>
      <c r="E86" s="30">
        <v>29</v>
      </c>
      <c r="F86" s="32">
        <v>0</v>
      </c>
      <c r="G86" s="32" t="s">
        <v>108</v>
      </c>
    </row>
    <row r="87" spans="1:7" ht="15.75">
      <c r="A87" s="29" t="s">
        <v>6</v>
      </c>
      <c r="B87" s="33">
        <v>20</v>
      </c>
      <c r="C87" s="34">
        <v>0.7</v>
      </c>
      <c r="D87" s="33">
        <v>3.8</v>
      </c>
      <c r="E87" s="33">
        <v>21</v>
      </c>
      <c r="F87" s="32">
        <v>0</v>
      </c>
      <c r="G87" s="32" t="s">
        <v>109</v>
      </c>
    </row>
    <row r="88" spans="1:7" ht="16.5" customHeight="1">
      <c r="A88" s="29" t="s">
        <v>9</v>
      </c>
      <c r="B88" s="30">
        <v>3</v>
      </c>
      <c r="C88" s="31">
        <v>0.67</v>
      </c>
      <c r="D88" s="30">
        <v>4.3</v>
      </c>
      <c r="E88" s="30">
        <v>55</v>
      </c>
      <c r="F88" s="32">
        <v>0</v>
      </c>
      <c r="G88" s="32" t="s">
        <v>116</v>
      </c>
    </row>
    <row r="89" spans="1:7" ht="15.75">
      <c r="A89" s="29" t="s">
        <v>27</v>
      </c>
      <c r="B89" s="33">
        <v>53</v>
      </c>
      <c r="C89" s="34">
        <v>0.57</v>
      </c>
      <c r="D89" s="33">
        <v>3.7</v>
      </c>
      <c r="E89" s="33">
        <v>26</v>
      </c>
      <c r="F89" s="32" t="s">
        <v>118</v>
      </c>
      <c r="G89" s="32" t="s">
        <v>110</v>
      </c>
    </row>
    <row r="90" spans="1:7" ht="29.25" customHeight="1">
      <c r="A90" s="29" t="s">
        <v>28</v>
      </c>
      <c r="B90" s="30">
        <v>24</v>
      </c>
      <c r="C90" s="31">
        <v>0.67</v>
      </c>
      <c r="D90" s="30">
        <v>4</v>
      </c>
      <c r="E90" s="30">
        <v>22</v>
      </c>
      <c r="F90" s="32">
        <v>0</v>
      </c>
      <c r="G90" s="32" t="s">
        <v>111</v>
      </c>
    </row>
    <row r="91" spans="1:7" ht="15.75">
      <c r="A91" s="29" t="s">
        <v>29</v>
      </c>
      <c r="B91" s="33">
        <v>6</v>
      </c>
      <c r="C91" s="34">
        <v>0.67</v>
      </c>
      <c r="D91" s="33">
        <v>3.8</v>
      </c>
      <c r="E91" s="33">
        <v>29</v>
      </c>
      <c r="F91" s="35">
        <v>0</v>
      </c>
      <c r="G91" s="35" t="s">
        <v>112</v>
      </c>
    </row>
    <row r="92" spans="1:7" ht="15.75">
      <c r="A92" s="29" t="s">
        <v>30</v>
      </c>
      <c r="B92" s="30">
        <v>7</v>
      </c>
      <c r="C92" s="31">
        <v>0.29</v>
      </c>
      <c r="D92" s="30">
        <v>3.3</v>
      </c>
      <c r="E92" s="30">
        <v>19</v>
      </c>
      <c r="F92" s="32">
        <v>0</v>
      </c>
      <c r="G92" s="32" t="s">
        <v>113</v>
      </c>
    </row>
    <row r="93" spans="1:7" ht="15.75">
      <c r="A93" s="29" t="s">
        <v>4</v>
      </c>
      <c r="B93" s="30">
        <v>1</v>
      </c>
      <c r="C93" s="31">
        <v>1</v>
      </c>
      <c r="D93" s="30">
        <v>5</v>
      </c>
      <c r="E93" s="30">
        <v>28</v>
      </c>
      <c r="F93" s="32">
        <v>0</v>
      </c>
      <c r="G93" s="32" t="s">
        <v>114</v>
      </c>
    </row>
    <row r="94" spans="1:10" ht="15.75">
      <c r="A94" s="36" t="s">
        <v>40</v>
      </c>
      <c r="B94" s="37">
        <v>81</v>
      </c>
      <c r="C94" s="38">
        <v>0.94</v>
      </c>
      <c r="D94" s="37">
        <v>4.5</v>
      </c>
      <c r="E94" s="37">
        <v>34</v>
      </c>
      <c r="F94" s="32">
        <v>0</v>
      </c>
      <c r="G94" s="32" t="s">
        <v>115</v>
      </c>
      <c r="J94">
        <f>33/40</f>
        <v>0.825</v>
      </c>
    </row>
    <row r="95" spans="1:7" ht="61.5" customHeight="1">
      <c r="A95" s="29" t="s">
        <v>11</v>
      </c>
      <c r="B95" s="30">
        <v>81</v>
      </c>
      <c r="C95" s="31">
        <v>0.65</v>
      </c>
      <c r="D95" s="30">
        <v>3.7</v>
      </c>
      <c r="E95" s="30">
        <v>16</v>
      </c>
      <c r="F95" s="32" t="s">
        <v>119</v>
      </c>
      <c r="G95" s="30" t="s">
        <v>117</v>
      </c>
    </row>
    <row r="96" spans="1:7" ht="15.75">
      <c r="A96" s="39"/>
      <c r="B96" s="40"/>
      <c r="C96" s="41"/>
      <c r="D96" s="40"/>
      <c r="E96" s="40"/>
      <c r="F96" s="31"/>
      <c r="G96" s="40"/>
    </row>
  </sheetData>
  <sheetProtection selectLockedCells="1" selectUnlockedCells="1"/>
  <mergeCells count="12">
    <mergeCell ref="A32:D32"/>
    <mergeCell ref="B33:C3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4">
      <selection activeCell="F54" sqref="F54"/>
    </sheetView>
  </sheetViews>
  <sheetFormatPr defaultColWidth="11.625" defaultRowHeight="12.75"/>
  <cols>
    <col min="1" max="1" width="6.25390625" style="0" customWidth="1"/>
  </cols>
  <sheetData>
    <row r="1" spans="1:4" ht="12.75">
      <c r="A1" s="54" t="s">
        <v>11</v>
      </c>
      <c r="B1" s="54"/>
      <c r="C1" s="54"/>
      <c r="D1" s="54"/>
    </row>
    <row r="2" spans="1:4" ht="12.75">
      <c r="A2" s="6"/>
      <c r="B2" s="6" t="s">
        <v>42</v>
      </c>
      <c r="C2" s="6" t="s">
        <v>43</v>
      </c>
      <c r="D2" s="6" t="s">
        <v>44</v>
      </c>
    </row>
    <row r="3" spans="1:5" ht="12.75">
      <c r="A3" s="6" t="s">
        <v>45</v>
      </c>
      <c r="B3" s="6" t="s">
        <v>46</v>
      </c>
      <c r="C3" s="6" t="s">
        <v>47</v>
      </c>
      <c r="D3" s="6" t="s">
        <v>48</v>
      </c>
      <c r="E3">
        <f aca="true" t="shared" si="0" ref="E3:E13">SUM(B3:D3)</f>
        <v>0</v>
      </c>
    </row>
    <row r="4" spans="1:5" ht="12.75">
      <c r="A4" s="6" t="s">
        <v>49</v>
      </c>
      <c r="B4" s="6" t="s">
        <v>50</v>
      </c>
      <c r="C4" s="6"/>
      <c r="D4" s="6" t="s">
        <v>51</v>
      </c>
      <c r="E4">
        <f t="shared" si="0"/>
        <v>0</v>
      </c>
    </row>
    <row r="5" spans="1:5" ht="12.75">
      <c r="A5" s="6" t="s">
        <v>52</v>
      </c>
      <c r="B5" s="6" t="s">
        <v>53</v>
      </c>
      <c r="C5" s="6"/>
      <c r="D5" s="6" t="s">
        <v>54</v>
      </c>
      <c r="E5">
        <f t="shared" si="0"/>
        <v>0</v>
      </c>
    </row>
    <row r="6" spans="1:5" ht="12.75">
      <c r="A6" s="6" t="s">
        <v>55</v>
      </c>
      <c r="B6" s="6" t="s">
        <v>56</v>
      </c>
      <c r="C6" s="6"/>
      <c r="D6" s="6" t="s">
        <v>57</v>
      </c>
      <c r="E6">
        <f t="shared" si="0"/>
        <v>0</v>
      </c>
    </row>
    <row r="7" ht="12.75">
      <c r="E7">
        <f t="shared" si="0"/>
        <v>0</v>
      </c>
    </row>
    <row r="8" spans="1:5" ht="12.75">
      <c r="A8" s="54" t="s">
        <v>58</v>
      </c>
      <c r="B8" s="54"/>
      <c r="C8" s="54"/>
      <c r="D8" s="54"/>
      <c r="E8">
        <f t="shared" si="0"/>
        <v>0</v>
      </c>
    </row>
    <row r="9" spans="1:5" ht="12.75">
      <c r="A9" s="6"/>
      <c r="B9" s="6" t="s">
        <v>42</v>
      </c>
      <c r="C9" s="6" t="s">
        <v>43</v>
      </c>
      <c r="D9" s="6" t="s">
        <v>44</v>
      </c>
      <c r="E9">
        <f t="shared" si="0"/>
        <v>0</v>
      </c>
    </row>
    <row r="10" spans="1:5" ht="12.75">
      <c r="A10" s="6" t="s">
        <v>45</v>
      </c>
      <c r="B10" s="6" t="s">
        <v>59</v>
      </c>
      <c r="C10" s="6"/>
      <c r="D10" s="6" t="s">
        <v>60</v>
      </c>
      <c r="E10">
        <f t="shared" si="0"/>
        <v>0</v>
      </c>
    </row>
    <row r="11" spans="1:5" ht="12.75">
      <c r="A11" s="6" t="s">
        <v>49</v>
      </c>
      <c r="B11" s="6" t="s">
        <v>61</v>
      </c>
      <c r="C11" s="6"/>
      <c r="D11" s="6" t="s">
        <v>62</v>
      </c>
      <c r="E11">
        <f t="shared" si="0"/>
        <v>0</v>
      </c>
    </row>
    <row r="12" spans="1:5" ht="12.75">
      <c r="A12" s="6" t="s">
        <v>52</v>
      </c>
      <c r="B12" s="6" t="s">
        <v>63</v>
      </c>
      <c r="C12" s="6"/>
      <c r="D12" s="6" t="s">
        <v>64</v>
      </c>
      <c r="E12">
        <f t="shared" si="0"/>
        <v>0</v>
      </c>
    </row>
    <row r="13" spans="1:5" ht="12.75">
      <c r="A13" s="6" t="s">
        <v>55</v>
      </c>
      <c r="B13" s="6" t="s">
        <v>65</v>
      </c>
      <c r="C13" s="6"/>
      <c r="D13" s="6" t="s">
        <v>46</v>
      </c>
      <c r="E13">
        <f t="shared" si="0"/>
        <v>0</v>
      </c>
    </row>
    <row r="15" spans="1:5" ht="12.75">
      <c r="A15" s="54" t="s">
        <v>3</v>
      </c>
      <c r="B15" s="54"/>
      <c r="C15" s="54"/>
      <c r="D15" s="54"/>
      <c r="E15">
        <f aca="true" t="shared" si="1" ref="E15:E20">SUM(B15:D15)</f>
        <v>0</v>
      </c>
    </row>
    <row r="16" spans="1:5" ht="12.75">
      <c r="A16" s="6"/>
      <c r="B16" s="6" t="s">
        <v>42</v>
      </c>
      <c r="C16" s="6" t="s">
        <v>43</v>
      </c>
      <c r="D16" s="6" t="s">
        <v>44</v>
      </c>
      <c r="E16">
        <f t="shared" si="1"/>
        <v>0</v>
      </c>
    </row>
    <row r="17" spans="1:5" ht="12.75">
      <c r="A17" s="6" t="s">
        <v>45</v>
      </c>
      <c r="B17" s="6" t="s">
        <v>66</v>
      </c>
      <c r="C17" s="6">
        <v>0</v>
      </c>
      <c r="D17" s="6" t="s">
        <v>67</v>
      </c>
      <c r="E17">
        <f t="shared" si="1"/>
        <v>0</v>
      </c>
    </row>
    <row r="18" spans="1:5" ht="12.75">
      <c r="A18" s="6" t="s">
        <v>49</v>
      </c>
      <c r="B18" s="6" t="s">
        <v>68</v>
      </c>
      <c r="C18" s="6" t="s">
        <v>69</v>
      </c>
      <c r="D18" s="6" t="s">
        <v>70</v>
      </c>
      <c r="E18">
        <f t="shared" si="1"/>
        <v>0</v>
      </c>
    </row>
    <row r="19" spans="1:5" ht="12.75">
      <c r="A19" s="6" t="s">
        <v>52</v>
      </c>
      <c r="B19" s="6">
        <v>0</v>
      </c>
      <c r="C19" s="6" t="s">
        <v>71</v>
      </c>
      <c r="D19" s="6" t="s">
        <v>71</v>
      </c>
      <c r="E19">
        <f t="shared" si="1"/>
        <v>0</v>
      </c>
    </row>
    <row r="20" spans="1:5" ht="12.75">
      <c r="A20" s="6" t="s">
        <v>55</v>
      </c>
      <c r="B20" s="6" t="s">
        <v>72</v>
      </c>
      <c r="C20" s="6" t="s">
        <v>73</v>
      </c>
      <c r="D20" s="6" t="s">
        <v>74</v>
      </c>
      <c r="E20">
        <f t="shared" si="1"/>
        <v>0</v>
      </c>
    </row>
    <row r="22" spans="1:5" ht="12.75">
      <c r="A22" s="54" t="s">
        <v>75</v>
      </c>
      <c r="B22" s="54"/>
      <c r="C22" s="54"/>
      <c r="D22" s="54"/>
      <c r="E22">
        <f aca="true" t="shared" si="2" ref="E22:E27">SUM(B22:D22)</f>
        <v>0</v>
      </c>
    </row>
    <row r="23" spans="1:5" ht="12.75">
      <c r="A23" s="6"/>
      <c r="B23" s="6" t="s">
        <v>42</v>
      </c>
      <c r="C23" s="6" t="s">
        <v>43</v>
      </c>
      <c r="D23" s="6" t="s">
        <v>44</v>
      </c>
      <c r="E23">
        <f t="shared" si="2"/>
        <v>0</v>
      </c>
    </row>
    <row r="24" spans="1:5" ht="12.75">
      <c r="A24" s="6" t="s">
        <v>45</v>
      </c>
      <c r="B24" s="6" t="s">
        <v>76</v>
      </c>
      <c r="C24" s="6" t="s">
        <v>77</v>
      </c>
      <c r="D24" s="6" t="s">
        <v>78</v>
      </c>
      <c r="E24">
        <f t="shared" si="2"/>
        <v>0</v>
      </c>
    </row>
    <row r="25" spans="1:5" ht="12.75">
      <c r="A25" s="6" t="s">
        <v>49</v>
      </c>
      <c r="B25" s="6">
        <v>0</v>
      </c>
      <c r="C25" s="6">
        <v>0</v>
      </c>
      <c r="D25" s="6" t="s">
        <v>79</v>
      </c>
      <c r="E25">
        <f t="shared" si="2"/>
        <v>0</v>
      </c>
    </row>
    <row r="26" spans="1:5" ht="12.75">
      <c r="A26" s="6" t="s">
        <v>52</v>
      </c>
      <c r="B26" s="6" t="s">
        <v>77</v>
      </c>
      <c r="C26" s="6">
        <v>0</v>
      </c>
      <c r="D26" s="6" t="s">
        <v>80</v>
      </c>
      <c r="E26">
        <f t="shared" si="2"/>
        <v>0</v>
      </c>
    </row>
    <row r="27" spans="1:5" ht="12.75">
      <c r="A27" s="6" t="s">
        <v>55</v>
      </c>
      <c r="B27" s="6" t="s">
        <v>81</v>
      </c>
      <c r="C27" s="6" t="s">
        <v>82</v>
      </c>
      <c r="D27" s="6" t="s">
        <v>83</v>
      </c>
      <c r="E27">
        <f t="shared" si="2"/>
        <v>0</v>
      </c>
    </row>
    <row r="29" spans="1:5" ht="12.75">
      <c r="A29" s="54" t="s">
        <v>41</v>
      </c>
      <c r="B29" s="54"/>
      <c r="C29" s="54"/>
      <c r="D29" s="54"/>
      <c r="E29">
        <f aca="true" t="shared" si="3" ref="E29:E34">SUM(B29:D29)</f>
        <v>0</v>
      </c>
    </row>
    <row r="30" spans="1:5" ht="12.75">
      <c r="A30" s="6"/>
      <c r="B30" s="6" t="s">
        <v>42</v>
      </c>
      <c r="C30" s="6" t="s">
        <v>43</v>
      </c>
      <c r="D30" s="6" t="s">
        <v>44</v>
      </c>
      <c r="E30">
        <f t="shared" si="3"/>
        <v>0</v>
      </c>
    </row>
    <row r="31" spans="1:5" ht="12.75">
      <c r="A31" s="6" t="s">
        <v>45</v>
      </c>
      <c r="B31" s="6">
        <v>0</v>
      </c>
      <c r="C31" s="6" t="s">
        <v>83</v>
      </c>
      <c r="D31" s="6" t="s">
        <v>84</v>
      </c>
      <c r="E31">
        <f t="shared" si="3"/>
        <v>0</v>
      </c>
    </row>
    <row r="32" spans="1:5" ht="12.75">
      <c r="A32" s="6" t="s">
        <v>49</v>
      </c>
      <c r="B32" s="6">
        <v>0</v>
      </c>
      <c r="C32" s="6" t="s">
        <v>82</v>
      </c>
      <c r="D32" s="6" t="s">
        <v>85</v>
      </c>
      <c r="E32">
        <f t="shared" si="3"/>
        <v>0</v>
      </c>
    </row>
    <row r="33" spans="1:5" ht="12.75">
      <c r="A33" s="6" t="s">
        <v>52</v>
      </c>
      <c r="B33" s="6">
        <v>0</v>
      </c>
      <c r="C33" s="6">
        <v>0</v>
      </c>
      <c r="D33" s="6" t="s">
        <v>86</v>
      </c>
      <c r="E33">
        <f t="shared" si="3"/>
        <v>0</v>
      </c>
    </row>
    <row r="34" spans="1:5" ht="12.75">
      <c r="A34" s="6" t="s">
        <v>55</v>
      </c>
      <c r="B34" s="6" t="s">
        <v>78</v>
      </c>
      <c r="C34" s="6">
        <v>0</v>
      </c>
      <c r="D34" s="6" t="s">
        <v>78</v>
      </c>
      <c r="E34">
        <f t="shared" si="3"/>
        <v>0</v>
      </c>
    </row>
    <row r="36" spans="1:5" ht="14.25" customHeight="1">
      <c r="A36" s="54" t="s">
        <v>1</v>
      </c>
      <c r="B36" s="54"/>
      <c r="C36" s="54"/>
      <c r="D36" s="54"/>
      <c r="E36">
        <f aca="true" t="shared" si="4" ref="E36:E41">SUM(B36:D36)</f>
        <v>0</v>
      </c>
    </row>
    <row r="37" spans="1:5" ht="12.75">
      <c r="A37" s="6"/>
      <c r="B37" s="6" t="s">
        <v>42</v>
      </c>
      <c r="C37" s="6" t="s">
        <v>43</v>
      </c>
      <c r="D37" s="6" t="s">
        <v>44</v>
      </c>
      <c r="E37">
        <f t="shared" si="4"/>
        <v>0</v>
      </c>
    </row>
    <row r="38" spans="1:5" ht="12.75">
      <c r="A38" s="6" t="s">
        <v>45</v>
      </c>
      <c r="B38" s="6" t="s">
        <v>87</v>
      </c>
      <c r="C38" s="6" t="s">
        <v>88</v>
      </c>
      <c r="D38" s="6">
        <v>0</v>
      </c>
      <c r="E38">
        <f t="shared" si="4"/>
        <v>0</v>
      </c>
    </row>
    <row r="39" spans="1:5" ht="12.75">
      <c r="A39" s="6" t="s">
        <v>49</v>
      </c>
      <c r="B39" s="6" t="s">
        <v>82</v>
      </c>
      <c r="C39" s="6" t="s">
        <v>84</v>
      </c>
      <c r="D39" s="6" t="s">
        <v>84</v>
      </c>
      <c r="E39">
        <f t="shared" si="4"/>
        <v>0</v>
      </c>
    </row>
    <row r="40" spans="1:5" ht="12.75">
      <c r="A40" s="6" t="s">
        <v>52</v>
      </c>
      <c r="B40" s="6">
        <v>0</v>
      </c>
      <c r="C40" s="6" t="s">
        <v>89</v>
      </c>
      <c r="D40" s="6" t="s">
        <v>90</v>
      </c>
      <c r="E40">
        <f t="shared" si="4"/>
        <v>0</v>
      </c>
    </row>
    <row r="41" spans="1:5" ht="12.75">
      <c r="A41" s="6" t="s">
        <v>55</v>
      </c>
      <c r="B41" s="6" t="s">
        <v>91</v>
      </c>
      <c r="C41" s="6">
        <v>0</v>
      </c>
      <c r="D41" s="6" t="s">
        <v>92</v>
      </c>
      <c r="E41">
        <f t="shared" si="4"/>
        <v>0</v>
      </c>
    </row>
    <row r="43" spans="1:5" ht="14.25" customHeight="1">
      <c r="A43" s="54" t="s">
        <v>93</v>
      </c>
      <c r="B43" s="54"/>
      <c r="C43" s="54"/>
      <c r="D43" s="54"/>
      <c r="E43">
        <f aca="true" t="shared" si="5" ref="E43:E48">SUM(B43:D43)</f>
        <v>0</v>
      </c>
    </row>
    <row r="44" spans="1:5" ht="12.75">
      <c r="A44" s="6"/>
      <c r="B44" s="6" t="s">
        <v>42</v>
      </c>
      <c r="C44" s="6" t="s">
        <v>43</v>
      </c>
      <c r="D44" s="6" t="s">
        <v>44</v>
      </c>
      <c r="E44">
        <f t="shared" si="5"/>
        <v>0</v>
      </c>
    </row>
    <row r="45" spans="1:5" ht="12.75">
      <c r="A45" s="6" t="s">
        <v>45</v>
      </c>
      <c r="B45" s="6" t="s">
        <v>94</v>
      </c>
      <c r="C45" s="6">
        <v>0</v>
      </c>
      <c r="D45" s="6" t="s">
        <v>95</v>
      </c>
      <c r="E45">
        <f t="shared" si="5"/>
        <v>0</v>
      </c>
    </row>
    <row r="46" spans="1:5" ht="12.75">
      <c r="A46" s="6" t="s">
        <v>49</v>
      </c>
      <c r="B46" s="6" t="s">
        <v>94</v>
      </c>
      <c r="C46" s="6" t="s">
        <v>94</v>
      </c>
      <c r="D46" s="6" t="s">
        <v>96</v>
      </c>
      <c r="E46">
        <f t="shared" si="5"/>
        <v>0</v>
      </c>
    </row>
    <row r="47" spans="1:5" ht="12.75">
      <c r="A47" s="6" t="s">
        <v>52</v>
      </c>
      <c r="B47" s="6">
        <v>0</v>
      </c>
      <c r="C47" s="6">
        <v>0</v>
      </c>
      <c r="D47" s="6" t="s">
        <v>97</v>
      </c>
      <c r="E47">
        <f t="shared" si="5"/>
        <v>0</v>
      </c>
    </row>
    <row r="48" spans="1:5" ht="12.75">
      <c r="A48" s="6" t="s">
        <v>55</v>
      </c>
      <c r="B48" s="6" t="s">
        <v>92</v>
      </c>
      <c r="C48" s="6">
        <v>0</v>
      </c>
      <c r="D48" s="6" t="s">
        <v>91</v>
      </c>
      <c r="E48">
        <f t="shared" si="5"/>
        <v>0</v>
      </c>
    </row>
    <row r="50" spans="1:5" ht="12.75">
      <c r="A50" s="54" t="s">
        <v>2</v>
      </c>
      <c r="B50" s="54"/>
      <c r="C50" s="54"/>
      <c r="D50" s="54"/>
      <c r="E50">
        <f aca="true" t="shared" si="6" ref="E50:E55">SUM(B50:D50)</f>
        <v>0</v>
      </c>
    </row>
    <row r="51" spans="1:5" ht="12.75">
      <c r="A51" s="6"/>
      <c r="B51" s="6" t="s">
        <v>42</v>
      </c>
      <c r="C51" s="6" t="s">
        <v>43</v>
      </c>
      <c r="D51" s="6" t="s">
        <v>44</v>
      </c>
      <c r="E51">
        <f t="shared" si="6"/>
        <v>0</v>
      </c>
    </row>
    <row r="52" spans="1:5" ht="12.75">
      <c r="A52" s="6" t="s">
        <v>45</v>
      </c>
      <c r="B52" s="6"/>
      <c r="C52" s="6">
        <v>0</v>
      </c>
      <c r="D52" s="6"/>
      <c r="E52">
        <f t="shared" si="6"/>
        <v>0</v>
      </c>
    </row>
    <row r="53" spans="1:5" ht="12.75">
      <c r="A53" s="6" t="s">
        <v>49</v>
      </c>
      <c r="B53" s="6"/>
      <c r="C53" s="6" t="s">
        <v>97</v>
      </c>
      <c r="D53" s="6"/>
      <c r="E53">
        <f t="shared" si="6"/>
        <v>0</v>
      </c>
    </row>
    <row r="54" spans="1:5" ht="12.75">
      <c r="A54" s="6" t="s">
        <v>52</v>
      </c>
      <c r="B54" s="6"/>
      <c r="C54" s="6" t="s">
        <v>98</v>
      </c>
      <c r="D54" s="6"/>
      <c r="E54">
        <f t="shared" si="6"/>
        <v>0</v>
      </c>
    </row>
    <row r="55" spans="1:5" ht="12.75">
      <c r="A55" s="6" t="s">
        <v>55</v>
      </c>
      <c r="B55" s="6"/>
      <c r="C55" s="6">
        <v>0</v>
      </c>
      <c r="D55" s="6" t="s">
        <v>79</v>
      </c>
      <c r="E55">
        <f t="shared" si="6"/>
        <v>0</v>
      </c>
    </row>
    <row r="57" spans="1:5" ht="12.75">
      <c r="A57" s="54" t="s">
        <v>99</v>
      </c>
      <c r="B57" s="54"/>
      <c r="C57" s="54"/>
      <c r="D57" s="54"/>
      <c r="E57">
        <f aca="true" t="shared" si="7" ref="E57:E62">SUM(B57:D57)</f>
        <v>0</v>
      </c>
    </row>
    <row r="58" spans="1:5" ht="12.75">
      <c r="A58" s="6"/>
      <c r="B58" s="6" t="s">
        <v>42</v>
      </c>
      <c r="C58" s="6" t="s">
        <v>43</v>
      </c>
      <c r="D58" s="6" t="s">
        <v>44</v>
      </c>
      <c r="E58">
        <f t="shared" si="7"/>
        <v>0</v>
      </c>
    </row>
    <row r="59" spans="1:5" ht="12.75">
      <c r="A59" s="6" t="s">
        <v>45</v>
      </c>
      <c r="B59" s="6"/>
      <c r="C59" s="6"/>
      <c r="D59" s="6"/>
      <c r="E59">
        <f t="shared" si="7"/>
        <v>0</v>
      </c>
    </row>
    <row r="60" spans="1:5" ht="12.75">
      <c r="A60" s="6" t="s">
        <v>49</v>
      </c>
      <c r="B60" s="6"/>
      <c r="C60" s="6" t="s">
        <v>100</v>
      </c>
      <c r="D60" s="6" t="s">
        <v>100</v>
      </c>
      <c r="E60">
        <f t="shared" si="7"/>
        <v>0</v>
      </c>
    </row>
    <row r="61" spans="1:5" ht="12.75">
      <c r="A61" s="6" t="s">
        <v>52</v>
      </c>
      <c r="B61" s="6"/>
      <c r="C61" s="6"/>
      <c r="D61" s="6" t="s">
        <v>79</v>
      </c>
      <c r="E61">
        <f t="shared" si="7"/>
        <v>0</v>
      </c>
    </row>
    <row r="62" spans="1:5" ht="12.75">
      <c r="A62" s="6" t="s">
        <v>55</v>
      </c>
      <c r="B62" s="6"/>
      <c r="C62" s="6"/>
      <c r="D62" s="6"/>
      <c r="E62">
        <f t="shared" si="7"/>
        <v>0</v>
      </c>
    </row>
  </sheetData>
  <sheetProtection selectLockedCells="1" selectUnlockedCells="1"/>
  <mergeCells count="9">
    <mergeCell ref="A43:D43"/>
    <mergeCell ref="A50:D50"/>
    <mergeCell ref="A57:D57"/>
    <mergeCell ref="A1:D1"/>
    <mergeCell ref="A8:D8"/>
    <mergeCell ref="A15:D15"/>
    <mergeCell ref="A22:D22"/>
    <mergeCell ref="A29:D29"/>
    <mergeCell ref="A36:D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C1">
      <selection activeCell="N26" sqref="N26"/>
    </sheetView>
  </sheetViews>
  <sheetFormatPr defaultColWidth="11.625" defaultRowHeight="12.75"/>
  <cols>
    <col min="1" max="1" width="19.25390625" style="0" customWidth="1"/>
  </cols>
  <sheetData>
    <row r="1" spans="1:5" ht="12.75">
      <c r="A1" s="53" t="s">
        <v>101</v>
      </c>
      <c r="B1" s="53"/>
      <c r="C1" s="53"/>
      <c r="D1" s="53"/>
      <c r="E1" s="53"/>
    </row>
    <row r="2" spans="1:5" ht="15.75">
      <c r="A2" s="42" t="s">
        <v>20</v>
      </c>
      <c r="B2" s="43" t="s">
        <v>102</v>
      </c>
      <c r="C2" s="43" t="s">
        <v>103</v>
      </c>
      <c r="D2" s="44" t="s">
        <v>104</v>
      </c>
      <c r="E2" s="44" t="s">
        <v>105</v>
      </c>
    </row>
    <row r="3" spans="1:5" ht="15.75">
      <c r="A3" s="45" t="s">
        <v>10</v>
      </c>
      <c r="B3" s="45"/>
      <c r="C3" s="46">
        <v>4.09</v>
      </c>
      <c r="D3" s="46">
        <v>4.22</v>
      </c>
      <c r="E3" s="47">
        <v>4.49</v>
      </c>
    </row>
    <row r="4" spans="1:5" ht="15.75">
      <c r="A4" s="45" t="s">
        <v>25</v>
      </c>
      <c r="B4" s="45"/>
      <c r="C4" s="46">
        <v>3.61</v>
      </c>
      <c r="D4" s="46">
        <v>3.62</v>
      </c>
      <c r="E4" s="47">
        <v>3.69</v>
      </c>
    </row>
    <row r="5" spans="1:5" ht="15.75">
      <c r="A5" s="45" t="s">
        <v>30</v>
      </c>
      <c r="B5" s="45"/>
      <c r="C5" s="46">
        <v>3.64</v>
      </c>
      <c r="D5" s="46">
        <v>3.58</v>
      </c>
      <c r="E5" s="47">
        <v>3.29</v>
      </c>
    </row>
    <row r="6" spans="1:5" ht="15.75">
      <c r="A6" s="45" t="s">
        <v>28</v>
      </c>
      <c r="B6" s="45"/>
      <c r="C6" s="46">
        <v>4.03</v>
      </c>
      <c r="D6" s="46">
        <v>4</v>
      </c>
      <c r="E6" s="47">
        <v>3.96</v>
      </c>
    </row>
    <row r="7" spans="1:5" ht="15.75">
      <c r="A7" s="45" t="s">
        <v>5</v>
      </c>
      <c r="B7" s="45"/>
      <c r="C7" s="46">
        <v>3.81</v>
      </c>
      <c r="D7" s="46">
        <v>3.72</v>
      </c>
      <c r="E7" s="47">
        <v>3.6</v>
      </c>
    </row>
    <row r="8" spans="1:5" ht="15.75">
      <c r="A8" s="45" t="s">
        <v>8</v>
      </c>
      <c r="B8" s="45"/>
      <c r="C8" s="46">
        <v>3.41</v>
      </c>
      <c r="D8" s="46">
        <v>3.51</v>
      </c>
      <c r="E8" s="47">
        <v>3.89</v>
      </c>
    </row>
    <row r="9" spans="1:5" ht="15.75">
      <c r="A9" s="45" t="s">
        <v>29</v>
      </c>
      <c r="B9" s="45"/>
      <c r="C9" s="46">
        <v>3.85</v>
      </c>
      <c r="D9" s="46">
        <v>4.29</v>
      </c>
      <c r="E9" s="47">
        <v>3.83</v>
      </c>
    </row>
    <row r="10" spans="1:5" ht="15.75">
      <c r="A10" s="45" t="s">
        <v>6</v>
      </c>
      <c r="B10" s="45"/>
      <c r="C10" s="46">
        <v>3.67</v>
      </c>
      <c r="D10" s="46">
        <v>3.68</v>
      </c>
      <c r="E10" s="47">
        <v>3.8</v>
      </c>
    </row>
    <row r="11" spans="1:5" ht="15.75">
      <c r="A11" s="45" t="s">
        <v>106</v>
      </c>
      <c r="B11" s="45"/>
      <c r="C11" s="46">
        <v>4.42</v>
      </c>
      <c r="D11" s="46">
        <v>4.76</v>
      </c>
      <c r="E11" s="47">
        <v>4.33</v>
      </c>
    </row>
    <row r="12" spans="1:5" ht="15.75">
      <c r="A12" s="45" t="s">
        <v>3</v>
      </c>
      <c r="B12" s="45"/>
      <c r="C12" s="46">
        <v>3.45</v>
      </c>
      <c r="D12" s="46">
        <v>3.63</v>
      </c>
      <c r="E12" s="47">
        <v>3.68</v>
      </c>
    </row>
    <row r="13" spans="1:5" ht="15.75">
      <c r="A13" s="45" t="s">
        <v>4</v>
      </c>
      <c r="B13" s="45"/>
      <c r="C13" s="46">
        <v>4.23</v>
      </c>
      <c r="D13" s="46">
        <v>4.23</v>
      </c>
      <c r="E13" s="47">
        <v>5</v>
      </c>
    </row>
    <row r="14" spans="1:5" ht="12.75">
      <c r="A14" s="6"/>
      <c r="B14" s="6"/>
      <c r="C14" s="6"/>
      <c r="D14" s="6"/>
      <c r="E14" s="6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2020-02-09T10:10:12Z</dcterms:created>
  <dcterms:modified xsi:type="dcterms:W3CDTF">2020-02-09T10:10:12Z</dcterms:modified>
  <cp:category/>
  <cp:version/>
  <cp:contentType/>
  <cp:contentStatus/>
</cp:coreProperties>
</file>