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tabRatio="882" firstSheet="1" activeTab="1"/>
  </bookViews>
  <sheets>
    <sheet name="37.Изыскателей 48" sheetId="1" r:id="rId1"/>
    <sheet name="20.Цоя 21Б" sheetId="2" r:id="rId2"/>
  </sheets>
  <definedNames/>
  <calcPr fullCalcOnLoad="1"/>
</workbook>
</file>

<file path=xl/sharedStrings.xml><?xml version="1.0" encoding="utf-8"?>
<sst xmlns="http://schemas.openxmlformats.org/spreadsheetml/2006/main" count="126" uniqueCount="66">
  <si>
    <t>№ п/п</t>
  </si>
  <si>
    <t>Виды работ</t>
  </si>
  <si>
    <t>ед.изм.</t>
  </si>
  <si>
    <t>К-во</t>
  </si>
  <si>
    <t>Сумма (руб.)</t>
  </si>
  <si>
    <t>шт</t>
  </si>
  <si>
    <t>м2</t>
  </si>
  <si>
    <t xml:space="preserve">                                                                                      В С Е Г О:</t>
  </si>
  <si>
    <t>м</t>
  </si>
  <si>
    <t>Ремонт кровли</t>
  </si>
  <si>
    <t>сентябрь</t>
  </si>
  <si>
    <t>январь</t>
  </si>
  <si>
    <t xml:space="preserve">ОТЧЕТ </t>
  </si>
  <si>
    <t>по текущему ремонту жилого дома № 48   ул. Изыскателей</t>
  </si>
  <si>
    <t>по текущему ремонту жилого дома № 21 Б  ул. В. Цоя</t>
  </si>
  <si>
    <t>Конструктивные элементы здания, благоустройство придомовой территории</t>
  </si>
  <si>
    <t>Отопление,водопровод, канализация</t>
  </si>
  <si>
    <t>Опрессовка жил провода при помощи СИЗ</t>
  </si>
  <si>
    <t>Замена лампы накаливания</t>
  </si>
  <si>
    <t>м/м</t>
  </si>
  <si>
    <t>Монтаж коробки распределительной</t>
  </si>
  <si>
    <t>Замена патрона настенного</t>
  </si>
  <si>
    <t>Монтаж провода ПВ1*4</t>
  </si>
  <si>
    <t>Монтаж автоматического выключателя ВА16А</t>
  </si>
  <si>
    <t xml:space="preserve">Замена лампы накаливания </t>
  </si>
  <si>
    <t>Замена выключателя наружной установки</t>
  </si>
  <si>
    <t>Замена Светильника РКУ-250В.</t>
  </si>
  <si>
    <t>Монтаж лампы ДРЛ 250В</t>
  </si>
  <si>
    <t>Монтаж трубостоики Ф40 L-1,3м</t>
  </si>
  <si>
    <t>Затягивание Кабеля ВВГ3*1,5 в виниловую трубу "Гофра" Ф20мм</t>
  </si>
  <si>
    <t>Монтаж виниловой трубы гофры</t>
  </si>
  <si>
    <t>Монтаж Фотореле</t>
  </si>
  <si>
    <t>Замена рубильника 400А</t>
  </si>
  <si>
    <t>Затягивание провода в виниловую трубу "Гофра" Ф20мм</t>
  </si>
  <si>
    <t>Замена светильника ПГ</t>
  </si>
  <si>
    <t>Система энергоснабжения</t>
  </si>
  <si>
    <t>июнь</t>
  </si>
  <si>
    <t>август</t>
  </si>
  <si>
    <t>июль</t>
  </si>
  <si>
    <t>ИТОГО  за   2012  год:</t>
  </si>
  <si>
    <t>Смена крана шарового ф 20мм</t>
  </si>
  <si>
    <t>за  2013 год.</t>
  </si>
  <si>
    <t>ИТОГО  за   2013  год:</t>
  </si>
  <si>
    <t>Проклеивание падуг на чердаке</t>
  </si>
  <si>
    <t>м2/м3</t>
  </si>
  <si>
    <t>м.п./м2</t>
  </si>
  <si>
    <t>21/4,2</t>
  </si>
  <si>
    <t>Демонтаж утеплителя</t>
  </si>
  <si>
    <t>Монтаж утеплителя</t>
  </si>
  <si>
    <t>Утепление чердачного перекрытия б-200мм</t>
  </si>
  <si>
    <t>63/12,6</t>
  </si>
  <si>
    <t>10,5/2,1</t>
  </si>
  <si>
    <t>Ремонт узла учета</t>
  </si>
  <si>
    <t>октябрь</t>
  </si>
  <si>
    <t>Ремонт кровли подъездных козырьков</t>
  </si>
  <si>
    <t>Ремонт и герметизация м/п швов</t>
  </si>
  <si>
    <t>Смена сгонов ф 15мм</t>
  </si>
  <si>
    <t>Начальник   ПТО                                                                     Е.А. Иванова</t>
  </si>
  <si>
    <t>Смена крана шарового ф 15мм</t>
  </si>
  <si>
    <t>Установка антенны</t>
  </si>
  <si>
    <t>Установка блока питания</t>
  </si>
  <si>
    <t>Установка модема</t>
  </si>
  <si>
    <t>Замена насоса</t>
  </si>
  <si>
    <t>Замена счетчика</t>
  </si>
  <si>
    <t>Установка   модема</t>
  </si>
  <si>
    <t xml:space="preserve">Ремонт помещения узла учета 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</si>
</sst>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38">
    <font>
      <sz val="10"/>
      <name val="Arial"/>
      <family val="0"/>
    </font>
    <font>
      <sz val="8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Fill="1" applyBorder="1" applyAlignment="1">
      <alignment vertical="center"/>
    </xf>
    <xf numFmtId="0" fontId="2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horizontal="center" vertical="center"/>
    </xf>
    <xf numFmtId="4" fontId="3" fillId="0" borderId="13" xfId="0" applyNumberFormat="1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14" xfId="0" applyFont="1" applyFill="1" applyBorder="1" applyAlignment="1">
      <alignment horizontal="left"/>
    </xf>
    <xf numFmtId="0" fontId="3" fillId="0" borderId="14" xfId="0" applyFont="1" applyBorder="1" applyAlignment="1">
      <alignment horizontal="center"/>
    </xf>
    <xf numFmtId="0" fontId="3" fillId="0" borderId="14" xfId="0" applyFont="1" applyBorder="1" applyAlignment="1">
      <alignment horizontal="left" vertical="center" wrapText="1"/>
    </xf>
    <xf numFmtId="0" fontId="2" fillId="0" borderId="0" xfId="0" applyFont="1" applyAlignment="1">
      <alignment/>
    </xf>
    <xf numFmtId="3" fontId="2" fillId="0" borderId="13" xfId="0" applyNumberFormat="1" applyFont="1" applyBorder="1" applyAlignment="1">
      <alignment horizontal="center" vertical="center"/>
    </xf>
    <xf numFmtId="0" fontId="3" fillId="0" borderId="14" xfId="0" applyFont="1" applyBorder="1" applyAlignment="1">
      <alignment horizontal="left"/>
    </xf>
    <xf numFmtId="3" fontId="2" fillId="0" borderId="18" xfId="0" applyNumberFormat="1" applyFont="1" applyBorder="1" applyAlignment="1">
      <alignment horizontal="center"/>
    </xf>
    <xf numFmtId="0" fontId="3" fillId="0" borderId="0" xfId="0" applyFont="1" applyAlignment="1">
      <alignment horizontal="right"/>
    </xf>
    <xf numFmtId="3" fontId="2" fillId="0" borderId="19" xfId="0" applyNumberFormat="1" applyFont="1" applyBorder="1" applyAlignment="1">
      <alignment horizontal="center"/>
    </xf>
    <xf numFmtId="3" fontId="3" fillId="0" borderId="13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 vertical="center"/>
    </xf>
    <xf numFmtId="3" fontId="2" fillId="0" borderId="13" xfId="0" applyNumberFormat="1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4" xfId="0" applyFont="1" applyFill="1" applyBorder="1" applyAlignment="1">
      <alignment horizontal="left" vertical="center" wrapText="1"/>
    </xf>
    <xf numFmtId="16" fontId="3" fillId="0" borderId="14" xfId="0" applyNumberFormat="1" applyFont="1" applyBorder="1" applyAlignment="1">
      <alignment horizontal="center" vertical="center"/>
    </xf>
    <xf numFmtId="0" fontId="3" fillId="0" borderId="14" xfId="0" applyFont="1" applyBorder="1" applyAlignment="1">
      <alignment horizontal="left" vertical="center"/>
    </xf>
    <xf numFmtId="3" fontId="2" fillId="0" borderId="21" xfId="0" applyNumberFormat="1" applyFont="1" applyBorder="1" applyAlignment="1">
      <alignment horizontal="center"/>
    </xf>
    <xf numFmtId="3" fontId="2" fillId="0" borderId="22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3" fillId="0" borderId="14" xfId="0" applyFont="1" applyFill="1" applyBorder="1" applyAlignment="1">
      <alignment horizontal="center" vertical="center" wrapText="1"/>
    </xf>
    <xf numFmtId="16" fontId="3" fillId="0" borderId="14" xfId="0" applyNumberFormat="1" applyFont="1" applyFill="1" applyBorder="1" applyAlignment="1">
      <alignment horizontal="center" vertical="center"/>
    </xf>
    <xf numFmtId="0" fontId="3" fillId="0" borderId="20" xfId="0" applyFont="1" applyBorder="1" applyAlignment="1">
      <alignment/>
    </xf>
    <xf numFmtId="3" fontId="3" fillId="0" borderId="21" xfId="0" applyNumberFormat="1" applyFont="1" applyBorder="1" applyAlignment="1">
      <alignment horizontal="center"/>
    </xf>
    <xf numFmtId="3" fontId="3" fillId="0" borderId="13" xfId="0" applyNumberFormat="1" applyFont="1" applyBorder="1" applyAlignment="1">
      <alignment vertical="center"/>
    </xf>
    <xf numFmtId="0" fontId="3" fillId="0" borderId="23" xfId="0" applyFont="1" applyBorder="1" applyAlignment="1">
      <alignment horizontal="left"/>
    </xf>
    <xf numFmtId="0" fontId="2" fillId="0" borderId="24" xfId="0" applyFont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10" xfId="0" applyFont="1" applyBorder="1" applyAlignment="1">
      <alignment vertical="center"/>
    </xf>
    <xf numFmtId="4" fontId="3" fillId="0" borderId="13" xfId="0" applyNumberFormat="1" applyFont="1" applyBorder="1" applyAlignment="1">
      <alignment horizontal="center" vertical="center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10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23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2" fillId="0" borderId="11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34" xfId="0" applyFont="1" applyBorder="1" applyAlignment="1">
      <alignment horizontal="left"/>
    </xf>
    <xf numFmtId="0" fontId="2" fillId="0" borderId="35" xfId="0" applyFont="1" applyBorder="1" applyAlignment="1">
      <alignment horizontal="left"/>
    </xf>
    <xf numFmtId="3" fontId="3" fillId="0" borderId="13" xfId="0" applyNumberFormat="1" applyFont="1" applyBorder="1" applyAlignment="1">
      <alignment horizontal="center" vertical="center"/>
    </xf>
    <xf numFmtId="3" fontId="3" fillId="0" borderId="32" xfId="0" applyNumberFormat="1" applyFont="1" applyBorder="1" applyAlignment="1">
      <alignment horizontal="center"/>
    </xf>
    <xf numFmtId="3" fontId="3" fillId="0" borderId="12" xfId="0" applyNumberFormat="1" applyFont="1" applyBorder="1" applyAlignment="1">
      <alignment horizontal="center"/>
    </xf>
    <xf numFmtId="0" fontId="2" fillId="0" borderId="11" xfId="0" applyFont="1" applyBorder="1" applyAlignment="1">
      <alignment horizontal="left" vertical="center" wrapText="1"/>
    </xf>
    <xf numFmtId="0" fontId="2" fillId="0" borderId="31" xfId="0" applyFont="1" applyBorder="1" applyAlignment="1">
      <alignment horizontal="left" vertical="center" wrapText="1"/>
    </xf>
    <xf numFmtId="0" fontId="2" fillId="0" borderId="24" xfId="0" applyFont="1" applyBorder="1" applyAlignment="1">
      <alignment horizontal="left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right"/>
    </xf>
    <xf numFmtId="0" fontId="2" fillId="0" borderId="29" xfId="0" applyFont="1" applyBorder="1" applyAlignment="1">
      <alignment horizontal="right"/>
    </xf>
    <xf numFmtId="0" fontId="2" fillId="0" borderId="36" xfId="0" applyFont="1" applyBorder="1" applyAlignment="1">
      <alignment horizontal="right"/>
    </xf>
    <xf numFmtId="0" fontId="2" fillId="0" borderId="37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39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6"/>
  <sheetViews>
    <sheetView zoomScalePageLayoutView="0" workbookViewId="0" topLeftCell="A4">
      <selection activeCell="E49" sqref="E49"/>
    </sheetView>
  </sheetViews>
  <sheetFormatPr defaultColWidth="9.140625" defaultRowHeight="12.75"/>
  <cols>
    <col min="1" max="1" width="8.140625" style="9" customWidth="1"/>
    <col min="2" max="2" width="41.00390625" style="9" customWidth="1"/>
    <col min="3" max="4" width="9.140625" style="9" customWidth="1"/>
    <col min="5" max="5" width="18.140625" style="9" customWidth="1"/>
    <col min="6" max="16384" width="9.140625" style="9" customWidth="1"/>
  </cols>
  <sheetData>
    <row r="1" spans="1:5" ht="29.25" customHeight="1">
      <c r="A1" s="63" t="s">
        <v>12</v>
      </c>
      <c r="B1" s="63"/>
      <c r="C1" s="63"/>
      <c r="D1" s="63"/>
      <c r="E1" s="63"/>
    </row>
    <row r="2" spans="1:5" ht="12.75">
      <c r="A2" s="63" t="s">
        <v>13</v>
      </c>
      <c r="B2" s="63"/>
      <c r="C2" s="63"/>
      <c r="D2" s="63"/>
      <c r="E2" s="63"/>
    </row>
    <row r="3" spans="1:5" ht="13.5" thickBot="1">
      <c r="A3" s="51" t="s">
        <v>41</v>
      </c>
      <c r="B3" s="51"/>
      <c r="C3" s="51"/>
      <c r="D3" s="51"/>
      <c r="E3" s="51"/>
    </row>
    <row r="4" spans="1:5" ht="28.5" customHeight="1" thickBot="1">
      <c r="A4" s="10" t="s">
        <v>0</v>
      </c>
      <c r="B4" s="11" t="s">
        <v>1</v>
      </c>
      <c r="C4" s="10" t="s">
        <v>2</v>
      </c>
      <c r="D4" s="12" t="s">
        <v>3</v>
      </c>
      <c r="E4" s="10" t="s">
        <v>4</v>
      </c>
    </row>
    <row r="5" spans="1:5" ht="13.5" thickBot="1">
      <c r="A5" s="45"/>
      <c r="B5" s="46"/>
      <c r="C5" s="46"/>
      <c r="D5" s="46"/>
      <c r="E5" s="47"/>
    </row>
    <row r="6" spans="1:5" ht="12.75">
      <c r="A6" s="66" t="s">
        <v>15</v>
      </c>
      <c r="B6" s="67"/>
      <c r="C6" s="67"/>
      <c r="D6" s="67"/>
      <c r="E6" s="23">
        <f>SUM(E7:E7)</f>
        <v>78400</v>
      </c>
    </row>
    <row r="7" spans="1:5" s="14" customFormat="1" ht="15.75" customHeight="1">
      <c r="A7" s="3" t="s">
        <v>37</v>
      </c>
      <c r="B7" s="15" t="s">
        <v>9</v>
      </c>
      <c r="C7" s="8" t="s">
        <v>6</v>
      </c>
      <c r="D7" s="8">
        <v>160</v>
      </c>
      <c r="E7" s="25">
        <f>160*490</f>
        <v>78400</v>
      </c>
    </row>
    <row r="8" spans="1:5" ht="12.75">
      <c r="A8" s="3"/>
      <c r="B8" s="17"/>
      <c r="C8" s="8"/>
      <c r="D8" s="16"/>
      <c r="E8" s="25"/>
    </row>
    <row r="9" spans="1:5" s="18" customFormat="1" ht="12.75">
      <c r="A9" s="64" t="s">
        <v>16</v>
      </c>
      <c r="B9" s="65"/>
      <c r="C9" s="65"/>
      <c r="D9" s="65"/>
      <c r="E9" s="26">
        <f>SUM(E10)</f>
        <v>4471</v>
      </c>
    </row>
    <row r="10" spans="1:5" ht="12.75">
      <c r="A10" s="57" t="s">
        <v>10</v>
      </c>
      <c r="B10" s="28" t="s">
        <v>58</v>
      </c>
      <c r="C10" s="13" t="s">
        <v>5</v>
      </c>
      <c r="D10" s="16">
        <v>5</v>
      </c>
      <c r="E10" s="60">
        <v>4471</v>
      </c>
    </row>
    <row r="11" spans="1:5" ht="12.75">
      <c r="A11" s="58"/>
      <c r="B11" s="28" t="s">
        <v>40</v>
      </c>
      <c r="C11" s="13" t="s">
        <v>5</v>
      </c>
      <c r="D11" s="16">
        <v>1</v>
      </c>
      <c r="E11" s="61"/>
    </row>
    <row r="12" spans="1:5" ht="12.75">
      <c r="A12" s="59"/>
      <c r="B12" s="28" t="s">
        <v>56</v>
      </c>
      <c r="C12" s="13" t="s">
        <v>5</v>
      </c>
      <c r="D12" s="16">
        <v>1</v>
      </c>
      <c r="E12" s="62"/>
    </row>
    <row r="13" spans="1:5" ht="12.75">
      <c r="A13" s="40"/>
      <c r="B13" s="28"/>
      <c r="C13" s="13"/>
      <c r="D13" s="16"/>
      <c r="E13" s="5"/>
    </row>
    <row r="14" spans="1:5" ht="12.75">
      <c r="A14" s="53" t="s">
        <v>35</v>
      </c>
      <c r="B14" s="54"/>
      <c r="C14" s="54"/>
      <c r="D14" s="54"/>
      <c r="E14" s="19">
        <v>0</v>
      </c>
    </row>
    <row r="15" spans="1:5" ht="12.75">
      <c r="A15" s="2"/>
      <c r="B15" s="17"/>
      <c r="C15" s="8"/>
      <c r="D15" s="8"/>
      <c r="E15" s="6"/>
    </row>
    <row r="16" spans="1:5" ht="12.75" hidden="1">
      <c r="A16" s="48"/>
      <c r="B16" s="17" t="s">
        <v>26</v>
      </c>
      <c r="C16" s="7" t="s">
        <v>5</v>
      </c>
      <c r="D16" s="8"/>
      <c r="E16" s="49"/>
    </row>
    <row r="17" spans="1:5" ht="12.75" hidden="1">
      <c r="A17" s="48"/>
      <c r="B17" s="17" t="s">
        <v>27</v>
      </c>
      <c r="C17" s="7" t="s">
        <v>5</v>
      </c>
      <c r="D17" s="8"/>
      <c r="E17" s="49"/>
    </row>
    <row r="18" spans="1:5" ht="12.75" hidden="1">
      <c r="A18" s="48"/>
      <c r="B18" s="17" t="s">
        <v>28</v>
      </c>
      <c r="C18" s="7" t="s">
        <v>5</v>
      </c>
      <c r="D18" s="8"/>
      <c r="E18" s="49"/>
    </row>
    <row r="19" spans="1:5" ht="25.5" hidden="1">
      <c r="A19" s="48"/>
      <c r="B19" s="17" t="s">
        <v>29</v>
      </c>
      <c r="C19" s="7" t="s">
        <v>19</v>
      </c>
      <c r="D19" s="29"/>
      <c r="E19" s="49"/>
    </row>
    <row r="20" spans="1:5" s="33" customFormat="1" ht="12.75" hidden="1">
      <c r="A20" s="48"/>
      <c r="B20" s="28" t="s">
        <v>30</v>
      </c>
      <c r="C20" s="34" t="s">
        <v>8</v>
      </c>
      <c r="D20" s="13"/>
      <c r="E20" s="49"/>
    </row>
    <row r="21" spans="1:5" s="33" customFormat="1" ht="12.75" hidden="1">
      <c r="A21" s="48"/>
      <c r="B21" s="28" t="s">
        <v>31</v>
      </c>
      <c r="C21" s="34" t="s">
        <v>5</v>
      </c>
      <c r="D21" s="13"/>
      <c r="E21" s="49"/>
    </row>
    <row r="22" spans="1:5" s="33" customFormat="1" ht="12.75" hidden="1">
      <c r="A22" s="48"/>
      <c r="B22" s="28" t="s">
        <v>17</v>
      </c>
      <c r="C22" s="34" t="s">
        <v>5</v>
      </c>
      <c r="D22" s="13"/>
      <c r="E22" s="49"/>
    </row>
    <row r="23" spans="1:5" s="33" customFormat="1" ht="25.5" hidden="1">
      <c r="A23" s="48"/>
      <c r="B23" s="28" t="s">
        <v>29</v>
      </c>
      <c r="C23" s="34" t="s">
        <v>19</v>
      </c>
      <c r="D23" s="35"/>
      <c r="E23" s="49"/>
    </row>
    <row r="24" spans="1:5" s="33" customFormat="1" ht="12.75" hidden="1">
      <c r="A24" s="48"/>
      <c r="B24" s="28" t="s">
        <v>30</v>
      </c>
      <c r="C24" s="34" t="s">
        <v>8</v>
      </c>
      <c r="D24" s="13"/>
      <c r="E24" s="49"/>
    </row>
    <row r="25" spans="1:5" ht="12.75" hidden="1">
      <c r="A25" s="48"/>
      <c r="B25" s="17" t="s">
        <v>23</v>
      </c>
      <c r="C25" s="7" t="s">
        <v>5</v>
      </c>
      <c r="D25" s="8"/>
      <c r="E25" s="49"/>
    </row>
    <row r="26" spans="1:5" ht="12.75" hidden="1">
      <c r="A26" s="48"/>
      <c r="B26" s="17" t="s">
        <v>21</v>
      </c>
      <c r="C26" s="7" t="s">
        <v>5</v>
      </c>
      <c r="D26" s="8"/>
      <c r="E26" s="49"/>
    </row>
    <row r="27" spans="1:5" ht="12.75" hidden="1">
      <c r="A27" s="48"/>
      <c r="B27" s="17" t="s">
        <v>17</v>
      </c>
      <c r="C27" s="7" t="s">
        <v>5</v>
      </c>
      <c r="D27" s="8"/>
      <c r="E27" s="49"/>
    </row>
    <row r="28" spans="1:5" ht="12.75" hidden="1">
      <c r="A28" s="48"/>
      <c r="B28" s="17" t="s">
        <v>24</v>
      </c>
      <c r="C28" s="7" t="s">
        <v>5</v>
      </c>
      <c r="D28" s="8"/>
      <c r="E28" s="49"/>
    </row>
    <row r="29" spans="1:5" ht="12.75" hidden="1">
      <c r="A29" s="48"/>
      <c r="B29" s="17" t="s">
        <v>32</v>
      </c>
      <c r="C29" s="7" t="s">
        <v>5</v>
      </c>
      <c r="D29" s="8"/>
      <c r="E29" s="49"/>
    </row>
    <row r="30" spans="1:5" ht="12.75" hidden="1">
      <c r="A30" s="48"/>
      <c r="B30" s="17" t="s">
        <v>21</v>
      </c>
      <c r="C30" s="7" t="s">
        <v>5</v>
      </c>
      <c r="D30" s="8"/>
      <c r="E30" s="49"/>
    </row>
    <row r="31" spans="1:5" ht="12.75" hidden="1">
      <c r="A31" s="48"/>
      <c r="B31" s="17" t="s">
        <v>22</v>
      </c>
      <c r="C31" s="7" t="s">
        <v>5</v>
      </c>
      <c r="D31" s="8"/>
      <c r="E31" s="49"/>
    </row>
    <row r="32" spans="1:5" ht="12.75" hidden="1">
      <c r="A32" s="48"/>
      <c r="B32" s="17" t="s">
        <v>24</v>
      </c>
      <c r="C32" s="7" t="s">
        <v>5</v>
      </c>
      <c r="D32" s="8"/>
      <c r="E32" s="49"/>
    </row>
    <row r="33" spans="1:5" ht="25.5" hidden="1">
      <c r="A33" s="53"/>
      <c r="B33" s="17" t="s">
        <v>33</v>
      </c>
      <c r="C33" s="7" t="s">
        <v>19</v>
      </c>
      <c r="D33" s="29"/>
      <c r="E33" s="49"/>
    </row>
    <row r="34" spans="1:5" ht="12.75" hidden="1">
      <c r="A34" s="53"/>
      <c r="B34" s="17" t="s">
        <v>30</v>
      </c>
      <c r="C34" s="7" t="s">
        <v>8</v>
      </c>
      <c r="D34" s="8"/>
      <c r="E34" s="49"/>
    </row>
    <row r="35" spans="1:5" ht="12.75" hidden="1">
      <c r="A35" s="53"/>
      <c r="B35" s="17" t="s">
        <v>20</v>
      </c>
      <c r="C35" s="7" t="s">
        <v>5</v>
      </c>
      <c r="D35" s="8"/>
      <c r="E35" s="49"/>
    </row>
    <row r="36" spans="1:5" ht="12.75" hidden="1">
      <c r="A36" s="53"/>
      <c r="B36" s="17" t="s">
        <v>25</v>
      </c>
      <c r="C36" s="7" t="s">
        <v>5</v>
      </c>
      <c r="D36" s="8"/>
      <c r="E36" s="49"/>
    </row>
    <row r="37" spans="1:5" ht="12.75" hidden="1">
      <c r="A37" s="53"/>
      <c r="B37" s="17" t="s">
        <v>34</v>
      </c>
      <c r="C37" s="7" t="s">
        <v>5</v>
      </c>
      <c r="D37" s="8"/>
      <c r="E37" s="49"/>
    </row>
    <row r="38" spans="1:5" ht="12.75" hidden="1">
      <c r="A38" s="53"/>
      <c r="B38" s="17" t="s">
        <v>18</v>
      </c>
      <c r="C38" s="7" t="s">
        <v>5</v>
      </c>
      <c r="D38" s="8"/>
      <c r="E38" s="49"/>
    </row>
    <row r="39" spans="1:5" ht="12.75" hidden="1">
      <c r="A39" s="53"/>
      <c r="B39" s="17" t="s">
        <v>17</v>
      </c>
      <c r="C39" s="7" t="s">
        <v>5</v>
      </c>
      <c r="D39" s="8"/>
      <c r="E39" s="49"/>
    </row>
    <row r="40" spans="1:5" ht="12.75">
      <c r="A40" s="1"/>
      <c r="B40" s="20"/>
      <c r="C40" s="16"/>
      <c r="D40" s="16"/>
      <c r="E40" s="38"/>
    </row>
    <row r="41" spans="1:5" s="18" customFormat="1" ht="13.5" thickBot="1">
      <c r="A41" s="55" t="s">
        <v>39</v>
      </c>
      <c r="B41" s="56"/>
      <c r="C41" s="56"/>
      <c r="D41" s="56"/>
      <c r="E41" s="31">
        <f>E6+E9+E14</f>
        <v>82871</v>
      </c>
    </row>
    <row r="42" spans="1:5" s="18" customFormat="1" ht="13.5" thickBot="1">
      <c r="A42" s="50" t="s">
        <v>7</v>
      </c>
      <c r="B42" s="51"/>
      <c r="C42" s="51"/>
      <c r="D42" s="52"/>
      <c r="E42" s="32">
        <f>E41</f>
        <v>82871</v>
      </c>
    </row>
    <row r="46" spans="1:5" ht="12.75">
      <c r="A46" s="44" t="s">
        <v>57</v>
      </c>
      <c r="B46" s="44"/>
      <c r="C46" s="44"/>
      <c r="D46" s="44"/>
      <c r="E46" s="44"/>
    </row>
  </sheetData>
  <sheetProtection/>
  <mergeCells count="16">
    <mergeCell ref="E10:E12"/>
    <mergeCell ref="A1:E1"/>
    <mergeCell ref="A2:E2"/>
    <mergeCell ref="A3:E3"/>
    <mergeCell ref="A9:D9"/>
    <mergeCell ref="A6:D6"/>
    <mergeCell ref="A46:E46"/>
    <mergeCell ref="A5:E5"/>
    <mergeCell ref="A16:A32"/>
    <mergeCell ref="E33:E39"/>
    <mergeCell ref="E16:E32"/>
    <mergeCell ref="A42:D42"/>
    <mergeCell ref="A14:D14"/>
    <mergeCell ref="A41:D41"/>
    <mergeCell ref="A33:A39"/>
    <mergeCell ref="A10:A1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5"/>
  <sheetViews>
    <sheetView tabSelected="1" zoomScalePageLayoutView="0" workbookViewId="0" topLeftCell="A1">
      <selection activeCell="A17" sqref="A17:A22"/>
    </sheetView>
  </sheetViews>
  <sheetFormatPr defaultColWidth="9.140625" defaultRowHeight="12.75"/>
  <cols>
    <col min="1" max="1" width="8.140625" style="9" customWidth="1"/>
    <col min="2" max="2" width="38.8515625" style="9" customWidth="1"/>
    <col min="3" max="4" width="9.140625" style="9" customWidth="1"/>
    <col min="5" max="5" width="18.140625" style="9" customWidth="1"/>
    <col min="6" max="16384" width="9.140625" style="9" customWidth="1"/>
  </cols>
  <sheetData>
    <row r="1" spans="1:5" ht="29.25" customHeight="1">
      <c r="A1" s="63" t="s">
        <v>12</v>
      </c>
      <c r="B1" s="63"/>
      <c r="C1" s="63"/>
      <c r="D1" s="63"/>
      <c r="E1" s="63"/>
    </row>
    <row r="2" spans="1:5" ht="12.75">
      <c r="A2" s="63" t="s">
        <v>14</v>
      </c>
      <c r="B2" s="63"/>
      <c r="C2" s="63"/>
      <c r="D2" s="63"/>
      <c r="E2" s="63"/>
    </row>
    <row r="3" spans="1:5" ht="13.5" thickBot="1">
      <c r="A3" s="51" t="s">
        <v>41</v>
      </c>
      <c r="B3" s="51"/>
      <c r="C3" s="51"/>
      <c r="D3" s="51"/>
      <c r="E3" s="51"/>
    </row>
    <row r="4" spans="1:5" ht="28.5" customHeight="1" thickBot="1">
      <c r="A4" s="10" t="s">
        <v>0</v>
      </c>
      <c r="B4" s="11" t="s">
        <v>1</v>
      </c>
      <c r="C4" s="10" t="s">
        <v>2</v>
      </c>
      <c r="D4" s="12" t="s">
        <v>3</v>
      </c>
      <c r="E4" s="10" t="s">
        <v>4</v>
      </c>
    </row>
    <row r="5" spans="1:5" ht="13.5" thickBot="1">
      <c r="A5" s="45"/>
      <c r="B5" s="46"/>
      <c r="C5" s="46"/>
      <c r="D5" s="46"/>
      <c r="E5" s="47"/>
    </row>
    <row r="6" spans="1:5" ht="12.75">
      <c r="A6" s="66" t="s">
        <v>15</v>
      </c>
      <c r="B6" s="67"/>
      <c r="C6" s="67"/>
      <c r="D6" s="67"/>
      <c r="E6" s="23">
        <f>SUM(E7:E15)</f>
        <v>198176.16999999998</v>
      </c>
    </row>
    <row r="7" spans="1:5" ht="12.75">
      <c r="A7" s="53" t="s">
        <v>11</v>
      </c>
      <c r="B7" s="20" t="s">
        <v>47</v>
      </c>
      <c r="C7" s="16" t="s">
        <v>44</v>
      </c>
      <c r="D7" s="16" t="s">
        <v>51</v>
      </c>
      <c r="E7" s="68">
        <v>49351.17</v>
      </c>
    </row>
    <row r="8" spans="1:5" ht="12.75">
      <c r="A8" s="53"/>
      <c r="B8" s="20" t="s">
        <v>48</v>
      </c>
      <c r="C8" s="16" t="s">
        <v>44</v>
      </c>
      <c r="D8" s="16" t="s">
        <v>51</v>
      </c>
      <c r="E8" s="68"/>
    </row>
    <row r="9" spans="1:5" ht="12.75">
      <c r="A9" s="53"/>
      <c r="B9" s="20" t="s">
        <v>43</v>
      </c>
      <c r="C9" s="16" t="s">
        <v>45</v>
      </c>
      <c r="D9" s="16" t="s">
        <v>46</v>
      </c>
      <c r="E9" s="68"/>
    </row>
    <row r="10" spans="1:5" ht="12.75">
      <c r="A10" s="53"/>
      <c r="B10" s="20" t="s">
        <v>49</v>
      </c>
      <c r="C10" s="16" t="s">
        <v>44</v>
      </c>
      <c r="D10" s="16" t="s">
        <v>50</v>
      </c>
      <c r="E10" s="68"/>
    </row>
    <row r="11" spans="1:5" ht="12.75">
      <c r="A11" s="1" t="s">
        <v>36</v>
      </c>
      <c r="B11" s="20" t="s">
        <v>52</v>
      </c>
      <c r="C11" s="16" t="s">
        <v>5</v>
      </c>
      <c r="D11" s="16">
        <v>1</v>
      </c>
      <c r="E11" s="24">
        <v>101887</v>
      </c>
    </row>
    <row r="12" spans="1:5" ht="12.75">
      <c r="A12" s="57" t="s">
        <v>10</v>
      </c>
      <c r="B12" s="20" t="s">
        <v>9</v>
      </c>
      <c r="C12" s="16" t="s">
        <v>6</v>
      </c>
      <c r="D12" s="16">
        <v>12</v>
      </c>
      <c r="E12" s="69">
        <v>46448</v>
      </c>
    </row>
    <row r="13" spans="1:5" ht="12.75">
      <c r="A13" s="59"/>
      <c r="B13" s="20" t="s">
        <v>55</v>
      </c>
      <c r="C13" s="16" t="s">
        <v>8</v>
      </c>
      <c r="D13" s="16">
        <v>88</v>
      </c>
      <c r="E13" s="70"/>
    </row>
    <row r="14" spans="1:5" ht="12.75">
      <c r="A14" s="4" t="s">
        <v>53</v>
      </c>
      <c r="B14" s="20" t="s">
        <v>54</v>
      </c>
      <c r="C14" s="16" t="s">
        <v>6</v>
      </c>
      <c r="D14" s="16">
        <v>1</v>
      </c>
      <c r="E14" s="24">
        <v>490</v>
      </c>
    </row>
    <row r="15" spans="1:5" ht="12.75">
      <c r="A15" s="1"/>
      <c r="B15" s="20"/>
      <c r="C15" s="16"/>
      <c r="D15" s="16"/>
      <c r="E15" s="24"/>
    </row>
    <row r="16" spans="1:5" s="18" customFormat="1" ht="12.75">
      <c r="A16" s="64" t="s">
        <v>16</v>
      </c>
      <c r="B16" s="65"/>
      <c r="C16" s="65"/>
      <c r="D16" s="65"/>
      <c r="E16" s="26">
        <f>SUM(E17:E23)</f>
        <v>79771</v>
      </c>
    </row>
    <row r="17" spans="1:5" ht="12.75">
      <c r="A17" s="71" t="s">
        <v>11</v>
      </c>
      <c r="B17" s="30" t="s">
        <v>59</v>
      </c>
      <c r="C17" s="8" t="s">
        <v>5</v>
      </c>
      <c r="D17" s="8">
        <v>1</v>
      </c>
      <c r="E17" s="74">
        <v>25067</v>
      </c>
    </row>
    <row r="18" spans="1:5" ht="12.75">
      <c r="A18" s="72"/>
      <c r="B18" s="30" t="s">
        <v>60</v>
      </c>
      <c r="C18" s="8" t="s">
        <v>5</v>
      </c>
      <c r="D18" s="8">
        <v>1</v>
      </c>
      <c r="E18" s="75"/>
    </row>
    <row r="19" spans="1:5" ht="12.75">
      <c r="A19" s="72"/>
      <c r="B19" s="30" t="s">
        <v>61</v>
      </c>
      <c r="C19" s="8" t="s">
        <v>5</v>
      </c>
      <c r="D19" s="8">
        <v>1</v>
      </c>
      <c r="E19" s="75"/>
    </row>
    <row r="20" spans="1:5" ht="12.75">
      <c r="A20" s="72"/>
      <c r="B20" s="30" t="s">
        <v>62</v>
      </c>
      <c r="C20" s="8" t="s">
        <v>5</v>
      </c>
      <c r="D20" s="8">
        <v>1</v>
      </c>
      <c r="E20" s="75"/>
    </row>
    <row r="21" spans="1:5" ht="12.75">
      <c r="A21" s="72"/>
      <c r="B21" s="30" t="s">
        <v>63</v>
      </c>
      <c r="C21" s="8" t="s">
        <v>5</v>
      </c>
      <c r="D21" s="8">
        <v>1</v>
      </c>
      <c r="E21" s="75"/>
    </row>
    <row r="22" spans="1:5" ht="12.75">
      <c r="A22" s="73"/>
      <c r="B22" s="30" t="s">
        <v>64</v>
      </c>
      <c r="C22" s="8" t="s">
        <v>5</v>
      </c>
      <c r="D22" s="8">
        <v>1</v>
      </c>
      <c r="E22" s="76"/>
    </row>
    <row r="23" spans="1:5" ht="12.75">
      <c r="A23" s="41" t="s">
        <v>38</v>
      </c>
      <c r="B23" s="20" t="s">
        <v>65</v>
      </c>
      <c r="C23" s="16" t="s">
        <v>6</v>
      </c>
      <c r="D23" s="16">
        <v>54</v>
      </c>
      <c r="E23" s="43">
        <v>54704</v>
      </c>
    </row>
    <row r="24" spans="1:5" ht="12.75">
      <c r="A24" s="41"/>
      <c r="B24" s="20"/>
      <c r="C24" s="16"/>
      <c r="D24" s="16"/>
      <c r="E24" s="42"/>
    </row>
    <row r="25" spans="1:5" ht="12.75">
      <c r="A25" s="41"/>
      <c r="B25" s="20"/>
      <c r="C25" s="16"/>
      <c r="D25" s="16"/>
      <c r="E25" s="42"/>
    </row>
    <row r="26" spans="1:5" ht="12.75">
      <c r="A26" s="41"/>
      <c r="B26" s="20"/>
      <c r="C26" s="16"/>
      <c r="D26" s="16"/>
      <c r="E26" s="42"/>
    </row>
    <row r="27" spans="1:5" ht="12.75">
      <c r="A27" s="53" t="s">
        <v>35</v>
      </c>
      <c r="B27" s="54"/>
      <c r="C27" s="54"/>
      <c r="D27" s="54"/>
      <c r="E27" s="26">
        <v>0</v>
      </c>
    </row>
    <row r="28" spans="1:5" ht="13.5" thickBot="1">
      <c r="A28" s="39"/>
      <c r="B28" s="27"/>
      <c r="C28" s="36"/>
      <c r="D28" s="36"/>
      <c r="E28" s="37"/>
    </row>
    <row r="29" spans="1:5" s="18" customFormat="1" ht="13.5" thickBot="1">
      <c r="A29" s="77" t="s">
        <v>42</v>
      </c>
      <c r="B29" s="78"/>
      <c r="C29" s="78"/>
      <c r="D29" s="79"/>
      <c r="E29" s="21">
        <f>E6+E16+E27</f>
        <v>277947.17</v>
      </c>
    </row>
    <row r="30" spans="1:5" s="18" customFormat="1" ht="13.5" thickBot="1">
      <c r="A30" s="80" t="s">
        <v>7</v>
      </c>
      <c r="B30" s="81"/>
      <c r="C30" s="81"/>
      <c r="D30" s="82"/>
      <c r="E30" s="31">
        <f>E29</f>
        <v>277947.17</v>
      </c>
    </row>
    <row r="31" ht="12.75">
      <c r="E31" s="22"/>
    </row>
    <row r="35" spans="1:5" ht="12.75">
      <c r="A35" s="44" t="s">
        <v>57</v>
      </c>
      <c r="B35" s="44"/>
      <c r="C35" s="44"/>
      <c r="D35" s="44"/>
      <c r="E35" s="44"/>
    </row>
  </sheetData>
  <sheetProtection/>
  <mergeCells count="16">
    <mergeCell ref="A35:E35"/>
    <mergeCell ref="A29:D29"/>
    <mergeCell ref="A30:D30"/>
    <mergeCell ref="A1:E1"/>
    <mergeCell ref="A2:E2"/>
    <mergeCell ref="A3:E3"/>
    <mergeCell ref="A6:D6"/>
    <mergeCell ref="A5:E5"/>
    <mergeCell ref="A7:A10"/>
    <mergeCell ref="A12:A13"/>
    <mergeCell ref="A16:D16"/>
    <mergeCell ref="E7:E10"/>
    <mergeCell ref="A27:D27"/>
    <mergeCell ref="E12:E13"/>
    <mergeCell ref="A17:A22"/>
    <mergeCell ref="E17:E2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Pto2</cp:lastModifiedBy>
  <cp:lastPrinted>2014-01-28T05:15:17Z</cp:lastPrinted>
  <dcterms:created xsi:type="dcterms:W3CDTF">1996-10-08T23:32:33Z</dcterms:created>
  <dcterms:modified xsi:type="dcterms:W3CDTF">2014-02-12T05:49:12Z</dcterms:modified>
  <cp:category/>
  <cp:version/>
  <cp:contentType/>
  <cp:contentStatus/>
</cp:coreProperties>
</file>