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45" windowWidth="12180" windowHeight="106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Лист1!$A$1:$E$66</definedName>
  </definedNames>
  <calcPr calcId="144525"/>
</workbook>
</file>

<file path=xl/calcChain.xml><?xml version="1.0" encoding="utf-8"?>
<calcChain xmlns="http://schemas.openxmlformats.org/spreadsheetml/2006/main">
  <c r="E53" i="1" l="1"/>
  <c r="E31" i="1"/>
  <c r="E25" i="1"/>
  <c r="E19" i="1"/>
  <c r="E46" i="1"/>
  <c r="E7" i="1" l="1"/>
  <c r="E62" i="1" l="1"/>
</calcChain>
</file>

<file path=xl/sharedStrings.xml><?xml version="1.0" encoding="utf-8"?>
<sst xmlns="http://schemas.openxmlformats.org/spreadsheetml/2006/main" count="135" uniqueCount="86">
  <si>
    <t>ОТЧЕТ</t>
  </si>
  <si>
    <t>по текущему ремонту общего имущества многоквартирного дома</t>
  </si>
  <si>
    <t>Ед.изм.</t>
  </si>
  <si>
    <t>Сумма (руб.)</t>
  </si>
  <si>
    <t>Конструктивные элементы, в том числе:</t>
  </si>
  <si>
    <t>м.п.</t>
  </si>
  <si>
    <t>Сантехнические работы, в том числе:</t>
  </si>
  <si>
    <t>Электротехнические работы, в том числе:</t>
  </si>
  <si>
    <t>Итого :</t>
  </si>
  <si>
    <t>Срок выполнения работ</t>
  </si>
  <si>
    <t>Наименование вида работ (услуг)</t>
  </si>
  <si>
    <t>Объем</t>
  </si>
  <si>
    <r>
      <t>по адресу:</t>
    </r>
    <r>
      <rPr>
        <b/>
        <sz val="12"/>
        <color theme="1"/>
        <rFont val="Times New Roman"/>
        <family val="1"/>
        <charset val="204"/>
      </rPr>
      <t xml:space="preserve"> ул. 40 лет Победы, д.7 </t>
    </r>
  </si>
  <si>
    <t>апрель</t>
  </si>
  <si>
    <t xml:space="preserve">Теплоизоляция трубопроводов энергофлексом </t>
  </si>
  <si>
    <t>январь</t>
  </si>
  <si>
    <t>м2</t>
  </si>
  <si>
    <t xml:space="preserve">  </t>
  </si>
  <si>
    <t>март</t>
  </si>
  <si>
    <t>шт</t>
  </si>
  <si>
    <t>май</t>
  </si>
  <si>
    <t>м/шт</t>
  </si>
  <si>
    <t>2/ 2</t>
  </si>
  <si>
    <t xml:space="preserve">Смена трубы ф100мм  L= 2м </t>
  </si>
  <si>
    <t xml:space="preserve">Смена трубы ф50мм  L= 2м  </t>
  </si>
  <si>
    <t>Смена тройника ф100мм</t>
  </si>
  <si>
    <t>Смена тройника ф100*50мм</t>
  </si>
  <si>
    <t xml:space="preserve">Смена   муфты ф100мм </t>
  </si>
  <si>
    <t xml:space="preserve">Смена   манжета ф100мм </t>
  </si>
  <si>
    <t>Смена  патрубка компенсационного ф100мм</t>
  </si>
  <si>
    <t xml:space="preserve">Смена   заглушки ф100мм </t>
  </si>
  <si>
    <t>Смена   заглушки ф50мм</t>
  </si>
  <si>
    <t>Смена  трубы ф100мм</t>
  </si>
  <si>
    <t xml:space="preserve">Смена  муфты ф110мм </t>
  </si>
  <si>
    <t>Смена  манжета ф100мм</t>
  </si>
  <si>
    <t>Смена  патрубка  компенсационного ф110мм</t>
  </si>
  <si>
    <t>июнь</t>
  </si>
  <si>
    <t>1</t>
  </si>
  <si>
    <t xml:space="preserve">Окраска фасада (закрашивание надписей) </t>
  </si>
  <si>
    <t>июль</t>
  </si>
  <si>
    <t>Ремонт мягкой кровли (кв.13,60,103)</t>
  </si>
  <si>
    <t xml:space="preserve">Ремонт крыльца подъезд 7 </t>
  </si>
  <si>
    <t>м</t>
  </si>
  <si>
    <t xml:space="preserve">Монтаж трубы ПВХ Ф 8 мм </t>
  </si>
  <si>
    <t xml:space="preserve">Монтаж провода ПВ 1*4 (ВРУ 1,2) </t>
  </si>
  <si>
    <t>Замена патрона в светильнике НПП (б/у)</t>
  </si>
  <si>
    <t xml:space="preserve">Замена автоматического выключателя ВА-10А (под. №2, 8) </t>
  </si>
  <si>
    <t xml:space="preserve">Замена выключателя внутренней установки </t>
  </si>
  <si>
    <t>сентябрь</t>
  </si>
  <si>
    <t xml:space="preserve">Смена трубы ф 100 мм L=2 м </t>
  </si>
  <si>
    <t xml:space="preserve">Смена перхода на чугунный ф 110 мм </t>
  </si>
  <si>
    <t xml:space="preserve">Смена манжеты ф 100 мм </t>
  </si>
  <si>
    <t xml:space="preserve">Смена патрубка компенсационного ф 110 мм </t>
  </si>
  <si>
    <t xml:space="preserve">Смена крана шарового ф 15 мм </t>
  </si>
  <si>
    <t>Ремонт штукатурки и окраска стен наружных тамбуров - 8 м2</t>
  </si>
  <si>
    <t>Утепление температурного шва - 18 м/п</t>
  </si>
  <si>
    <t xml:space="preserve">Ремонт (оштукатуривание) и окраска балконного экрана (кв.60) и пилонов (кв.60 - 2 шт, кв.73 - 1 шт.) </t>
  </si>
  <si>
    <t>м/п</t>
  </si>
  <si>
    <t>октябрь</t>
  </si>
  <si>
    <t>шт/сек</t>
  </si>
  <si>
    <t>3/5</t>
  </si>
  <si>
    <t>Утепление чердачного перекрытие кв 60</t>
  </si>
  <si>
    <t>Утепление стены с приямка кв 91</t>
  </si>
  <si>
    <t>Штукатурка стен в МОП</t>
  </si>
  <si>
    <t>Масляная окраска стен в МОП</t>
  </si>
  <si>
    <t>Смена почтовых ящиков</t>
  </si>
  <si>
    <t>август</t>
  </si>
  <si>
    <t>Монтаж кабеля ВВГ3*1,5</t>
  </si>
  <si>
    <t>Опрессовка жил и проводов</t>
  </si>
  <si>
    <t>декабрь</t>
  </si>
  <si>
    <t>11,2</t>
  </si>
  <si>
    <t>4</t>
  </si>
  <si>
    <t>16</t>
  </si>
  <si>
    <t>12/ 20</t>
  </si>
  <si>
    <t>125</t>
  </si>
  <si>
    <t>Утепление стены с приямка кв 31,46</t>
  </si>
  <si>
    <t>Смена почтовых ящиков в 3,4,6,9 под.</t>
  </si>
  <si>
    <t>Герметизация межпанельных швов</t>
  </si>
  <si>
    <t>за 2018 год</t>
  </si>
  <si>
    <t>Дополнительное утепление чердачного перекрытия (кв. 135)</t>
  </si>
  <si>
    <t>под</t>
  </si>
  <si>
    <t>Ремонт подъезда № 1</t>
  </si>
  <si>
    <t>Крепления поручня мат б/у</t>
  </si>
  <si>
    <t>Смена стекл</t>
  </si>
  <si>
    <t>Ремонт створки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</si>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</sst>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4" fontId="3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7" fillId="0" borderId="0" xfId="0" applyFont="1"/>
    <xf numFmtId="4" fontId="7" fillId="0" borderId="0" xfId="0" applyNumberFormat="1" applyFont="1"/>
    <xf numFmtId="0" fontId="2" fillId="0" borderId="0" xfId="0" applyFont="1" applyAlignment="1">
      <alignment vertical="center"/>
    </xf>
    <xf numFmtId="0" fontId="3" fillId="2" borderId="0" xfId="0" applyFont="1" applyFill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/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view="pageBreakPreview" topLeftCell="A37" zoomScaleNormal="100" zoomScaleSheetLayoutView="100" workbookViewId="0">
      <selection activeCell="I59" sqref="I59"/>
    </sheetView>
  </sheetViews>
  <sheetFormatPr defaultRowHeight="15" x14ac:dyDescent="0.25"/>
  <cols>
    <col min="1" max="1" width="10.42578125" style="1" customWidth="1"/>
    <col min="2" max="2" width="62.7109375" style="1" customWidth="1"/>
    <col min="3" max="3" width="8.28515625" style="1" customWidth="1"/>
    <col min="4" max="4" width="10" style="1" customWidth="1"/>
    <col min="5" max="5" width="15.28515625" style="1" customWidth="1"/>
    <col min="6" max="6" width="9.140625" style="1"/>
    <col min="7" max="7" width="11.5703125" style="1" customWidth="1"/>
    <col min="8" max="9" width="9.140625" style="1"/>
    <col min="10" max="10" width="6.85546875" style="1" customWidth="1"/>
    <col min="11" max="11" width="4.140625" style="1" customWidth="1"/>
    <col min="12" max="16384" width="9.140625" style="1"/>
  </cols>
  <sheetData>
    <row r="1" spans="1:10" ht="15.75" x14ac:dyDescent="0.25">
      <c r="A1" s="50" t="s">
        <v>0</v>
      </c>
      <c r="B1" s="50"/>
      <c r="C1" s="50"/>
      <c r="D1" s="50"/>
      <c r="E1" s="50"/>
    </row>
    <row r="2" spans="1:10" ht="15.75" x14ac:dyDescent="0.25">
      <c r="A2" s="50" t="s">
        <v>1</v>
      </c>
      <c r="B2" s="50"/>
      <c r="C2" s="50"/>
      <c r="D2" s="50"/>
      <c r="E2" s="50"/>
    </row>
    <row r="3" spans="1:10" ht="15.75" x14ac:dyDescent="0.25">
      <c r="A3" s="50" t="s">
        <v>12</v>
      </c>
      <c r="B3" s="50"/>
      <c r="C3" s="50"/>
      <c r="D3" s="50"/>
      <c r="E3" s="50"/>
    </row>
    <row r="4" spans="1:10" ht="15.75" x14ac:dyDescent="0.25">
      <c r="A4" s="51" t="s">
        <v>78</v>
      </c>
      <c r="B4" s="51"/>
      <c r="C4" s="51"/>
      <c r="D4" s="51"/>
      <c r="E4" s="51"/>
    </row>
    <row r="5" spans="1:10" ht="15.75" x14ac:dyDescent="0.25">
      <c r="A5" s="2"/>
      <c r="B5" s="3"/>
      <c r="C5" s="3"/>
      <c r="D5" s="3"/>
      <c r="E5" s="3"/>
      <c r="F5" s="3"/>
      <c r="G5" s="3"/>
      <c r="H5" s="3"/>
      <c r="I5" s="3"/>
      <c r="J5" s="3"/>
    </row>
    <row r="6" spans="1:10" ht="38.25" x14ac:dyDescent="0.25">
      <c r="A6" s="41" t="s">
        <v>9</v>
      </c>
      <c r="B6" s="4" t="s">
        <v>10</v>
      </c>
      <c r="C6" s="4" t="s">
        <v>2</v>
      </c>
      <c r="D6" s="4" t="s">
        <v>11</v>
      </c>
      <c r="E6" s="4" t="s">
        <v>3</v>
      </c>
    </row>
    <row r="7" spans="1:10" ht="15.75" x14ac:dyDescent="0.25">
      <c r="A7" s="21"/>
      <c r="B7" s="42" t="s">
        <v>4</v>
      </c>
      <c r="C7" s="43"/>
      <c r="D7" s="8"/>
      <c r="E7" s="44">
        <f>SUM(E8:E30)</f>
        <v>302052</v>
      </c>
    </row>
    <row r="8" spans="1:10" ht="15.75" x14ac:dyDescent="0.25">
      <c r="A8" s="4" t="s">
        <v>15</v>
      </c>
      <c r="B8" s="9" t="s">
        <v>79</v>
      </c>
      <c r="C8" s="4" t="s">
        <v>16</v>
      </c>
      <c r="D8" s="20">
        <v>25.2</v>
      </c>
      <c r="E8" s="12">
        <v>9404</v>
      </c>
    </row>
    <row r="9" spans="1:10" ht="15.75" x14ac:dyDescent="0.25">
      <c r="A9" s="61" t="s">
        <v>18</v>
      </c>
      <c r="B9" s="9" t="s">
        <v>81</v>
      </c>
      <c r="C9" s="4" t="s">
        <v>80</v>
      </c>
      <c r="D9" s="20">
        <v>1</v>
      </c>
      <c r="E9" s="12">
        <v>128155</v>
      </c>
    </row>
    <row r="10" spans="1:10" ht="15.75" x14ac:dyDescent="0.25">
      <c r="A10" s="62"/>
      <c r="B10" s="9" t="s">
        <v>82</v>
      </c>
      <c r="C10" s="4" t="s">
        <v>57</v>
      </c>
      <c r="D10" s="20">
        <v>8.25</v>
      </c>
      <c r="E10" s="58">
        <v>2940</v>
      </c>
    </row>
    <row r="11" spans="1:10" ht="15.75" x14ac:dyDescent="0.25">
      <c r="A11" s="62"/>
      <c r="B11" s="9" t="s">
        <v>83</v>
      </c>
      <c r="C11" s="4" t="s">
        <v>16</v>
      </c>
      <c r="D11" s="20">
        <v>1.5</v>
      </c>
      <c r="E11" s="59"/>
    </row>
    <row r="12" spans="1:10" ht="15.75" x14ac:dyDescent="0.25">
      <c r="A12" s="63"/>
      <c r="B12" s="54" t="s">
        <v>84</v>
      </c>
      <c r="C12" s="4" t="s">
        <v>19</v>
      </c>
      <c r="D12" s="20">
        <v>1</v>
      </c>
      <c r="E12" s="60"/>
    </row>
    <row r="13" spans="1:10" ht="15.75" x14ac:dyDescent="0.25">
      <c r="A13" s="4" t="s">
        <v>36</v>
      </c>
      <c r="B13" s="13" t="s">
        <v>38</v>
      </c>
      <c r="C13" s="5" t="s">
        <v>16</v>
      </c>
      <c r="D13" s="6" t="s">
        <v>37</v>
      </c>
      <c r="E13" s="12">
        <v>151</v>
      </c>
    </row>
    <row r="14" spans="1:10" ht="15.75" x14ac:dyDescent="0.25">
      <c r="A14" s="55" t="s">
        <v>39</v>
      </c>
      <c r="B14" s="13" t="s">
        <v>38</v>
      </c>
      <c r="C14" s="5" t="s">
        <v>16</v>
      </c>
      <c r="D14" s="8">
        <v>4</v>
      </c>
      <c r="E14" s="58">
        <v>3818</v>
      </c>
    </row>
    <row r="15" spans="1:10" ht="15.75" x14ac:dyDescent="0.25">
      <c r="A15" s="56"/>
      <c r="B15" s="7" t="s">
        <v>40</v>
      </c>
      <c r="C15" s="5" t="s">
        <v>16</v>
      </c>
      <c r="D15" s="8">
        <v>20</v>
      </c>
      <c r="E15" s="60"/>
    </row>
    <row r="16" spans="1:10" ht="15.75" x14ac:dyDescent="0.25">
      <c r="A16" s="57"/>
      <c r="B16" s="7" t="s">
        <v>41</v>
      </c>
      <c r="C16" s="5" t="s">
        <v>16</v>
      </c>
      <c r="D16" s="8">
        <v>0.8</v>
      </c>
      <c r="E16" s="12">
        <v>395</v>
      </c>
    </row>
    <row r="17" spans="1:7" ht="15.75" x14ac:dyDescent="0.25">
      <c r="A17" s="55" t="s">
        <v>48</v>
      </c>
      <c r="B17" s="7" t="s">
        <v>54</v>
      </c>
      <c r="C17" s="10" t="s">
        <v>16</v>
      </c>
      <c r="D17" s="8">
        <v>8</v>
      </c>
      <c r="E17" s="64">
        <v>4544</v>
      </c>
    </row>
    <row r="18" spans="1:7" ht="15.75" x14ac:dyDescent="0.25">
      <c r="A18" s="56"/>
      <c r="B18" s="7" t="s">
        <v>55</v>
      </c>
      <c r="C18" s="10" t="s">
        <v>57</v>
      </c>
      <c r="D18" s="8">
        <v>18</v>
      </c>
      <c r="E18" s="12">
        <v>18539</v>
      </c>
    </row>
    <row r="19" spans="1:7" ht="31.5" x14ac:dyDescent="0.25">
      <c r="A19" s="57"/>
      <c r="B19" s="7" t="s">
        <v>56</v>
      </c>
      <c r="C19" s="10" t="s">
        <v>19</v>
      </c>
      <c r="D19" s="8">
        <v>3</v>
      </c>
      <c r="E19" s="12">
        <f>10260+5339</f>
        <v>15599</v>
      </c>
    </row>
    <row r="20" spans="1:7" ht="15.75" x14ac:dyDescent="0.25">
      <c r="A20" s="55" t="s">
        <v>58</v>
      </c>
      <c r="B20" s="7" t="s">
        <v>61</v>
      </c>
      <c r="C20" s="10" t="s">
        <v>16</v>
      </c>
      <c r="D20" s="8">
        <v>16.8</v>
      </c>
      <c r="E20" s="10">
        <v>7190</v>
      </c>
    </row>
    <row r="21" spans="1:7" ht="15.75" x14ac:dyDescent="0.25">
      <c r="A21" s="56"/>
      <c r="B21" s="7" t="s">
        <v>62</v>
      </c>
      <c r="C21" s="10" t="s">
        <v>16</v>
      </c>
      <c r="D21" s="46">
        <v>5.6</v>
      </c>
      <c r="E21" s="46">
        <v>1699</v>
      </c>
    </row>
    <row r="22" spans="1:7" ht="15.75" x14ac:dyDescent="0.25">
      <c r="A22" s="56"/>
      <c r="B22" s="7" t="s">
        <v>63</v>
      </c>
      <c r="C22" s="10" t="s">
        <v>16</v>
      </c>
      <c r="D22" s="46">
        <v>1</v>
      </c>
      <c r="E22" s="55">
        <v>9020</v>
      </c>
    </row>
    <row r="23" spans="1:7" ht="15.75" x14ac:dyDescent="0.25">
      <c r="A23" s="56"/>
      <c r="B23" s="7" t="s">
        <v>64</v>
      </c>
      <c r="C23" s="10" t="s">
        <v>16</v>
      </c>
      <c r="D23" s="46">
        <v>4.5</v>
      </c>
      <c r="E23" s="56"/>
    </row>
    <row r="24" spans="1:7" ht="15.75" x14ac:dyDescent="0.25">
      <c r="A24" s="57"/>
      <c r="B24" s="7" t="s">
        <v>65</v>
      </c>
      <c r="C24" s="10" t="s">
        <v>59</v>
      </c>
      <c r="D24" s="65" t="s">
        <v>60</v>
      </c>
      <c r="E24" s="57"/>
    </row>
    <row r="25" spans="1:7" ht="15.75" x14ac:dyDescent="0.25">
      <c r="A25" s="55" t="s">
        <v>69</v>
      </c>
      <c r="B25" s="7" t="s">
        <v>75</v>
      </c>
      <c r="C25" s="10" t="s">
        <v>16</v>
      </c>
      <c r="D25" s="65" t="s">
        <v>70</v>
      </c>
      <c r="E25" s="46">
        <f>1871+1871</f>
        <v>3742</v>
      </c>
    </row>
    <row r="26" spans="1:7" ht="15.75" x14ac:dyDescent="0.25">
      <c r="A26" s="56"/>
      <c r="B26" s="7" t="s">
        <v>63</v>
      </c>
      <c r="C26" s="10" t="s">
        <v>16</v>
      </c>
      <c r="D26" s="65" t="s">
        <v>71</v>
      </c>
      <c r="E26" s="55">
        <v>35361</v>
      </c>
    </row>
    <row r="27" spans="1:7" ht="15.75" x14ac:dyDescent="0.25">
      <c r="A27" s="56"/>
      <c r="B27" s="7" t="s">
        <v>64</v>
      </c>
      <c r="C27" s="10" t="s">
        <v>16</v>
      </c>
      <c r="D27" s="65" t="s">
        <v>72</v>
      </c>
      <c r="E27" s="56"/>
    </row>
    <row r="28" spans="1:7" ht="15.75" x14ac:dyDescent="0.25">
      <c r="A28" s="56"/>
      <c r="B28" s="7" t="s">
        <v>76</v>
      </c>
      <c r="C28" s="10" t="s">
        <v>59</v>
      </c>
      <c r="D28" s="65" t="s">
        <v>73</v>
      </c>
      <c r="E28" s="57"/>
    </row>
    <row r="29" spans="1:7" ht="15.75" x14ac:dyDescent="0.25">
      <c r="A29" s="57"/>
      <c r="B29" s="7" t="s">
        <v>77</v>
      </c>
      <c r="C29" s="10" t="s">
        <v>57</v>
      </c>
      <c r="D29" s="65" t="s">
        <v>74</v>
      </c>
      <c r="E29" s="66">
        <v>61495</v>
      </c>
    </row>
    <row r="30" spans="1:7" ht="15.75" x14ac:dyDescent="0.25">
      <c r="A30" s="8"/>
      <c r="B30" s="11" t="s">
        <v>85</v>
      </c>
      <c r="C30" s="67"/>
      <c r="D30" s="8"/>
      <c r="E30" s="45"/>
      <c r="G30" s="14"/>
    </row>
    <row r="31" spans="1:7" ht="15.75" x14ac:dyDescent="0.25">
      <c r="A31" s="8"/>
      <c r="B31" s="15" t="s">
        <v>6</v>
      </c>
      <c r="C31" s="16"/>
      <c r="D31" s="17"/>
      <c r="E31" s="18">
        <f>SUM(E32:E52)</f>
        <v>20215</v>
      </c>
    </row>
    <row r="32" spans="1:7" ht="15.75" x14ac:dyDescent="0.25">
      <c r="A32" s="55" t="s">
        <v>18</v>
      </c>
      <c r="B32" s="54" t="s">
        <v>23</v>
      </c>
      <c r="C32" s="16" t="s">
        <v>19</v>
      </c>
      <c r="D32" s="17">
        <v>1</v>
      </c>
      <c r="E32" s="58">
        <v>3463</v>
      </c>
    </row>
    <row r="33" spans="1:5" ht="15.75" x14ac:dyDescent="0.25">
      <c r="A33" s="56"/>
      <c r="B33" s="54" t="s">
        <v>24</v>
      </c>
      <c r="C33" s="16" t="s">
        <v>19</v>
      </c>
      <c r="D33" s="17">
        <v>1</v>
      </c>
      <c r="E33" s="59"/>
    </row>
    <row r="34" spans="1:5" ht="15.75" x14ac:dyDescent="0.25">
      <c r="A34" s="56"/>
      <c r="B34" s="54" t="s">
        <v>25</v>
      </c>
      <c r="C34" s="16" t="s">
        <v>19</v>
      </c>
      <c r="D34" s="17">
        <v>1</v>
      </c>
      <c r="E34" s="59"/>
    </row>
    <row r="35" spans="1:5" ht="15.75" x14ac:dyDescent="0.25">
      <c r="A35" s="56"/>
      <c r="B35" s="54" t="s">
        <v>26</v>
      </c>
      <c r="C35" s="16" t="s">
        <v>19</v>
      </c>
      <c r="D35" s="17">
        <v>1</v>
      </c>
      <c r="E35" s="59"/>
    </row>
    <row r="36" spans="1:5" ht="15.75" x14ac:dyDescent="0.25">
      <c r="A36" s="56"/>
      <c r="B36" s="54" t="s">
        <v>27</v>
      </c>
      <c r="C36" s="16" t="s">
        <v>19</v>
      </c>
      <c r="D36" s="17">
        <v>1</v>
      </c>
      <c r="E36" s="59"/>
    </row>
    <row r="37" spans="1:5" ht="15.75" x14ac:dyDescent="0.25">
      <c r="A37" s="56"/>
      <c r="B37" s="54" t="s">
        <v>28</v>
      </c>
      <c r="C37" s="16" t="s">
        <v>19</v>
      </c>
      <c r="D37" s="17">
        <v>2</v>
      </c>
      <c r="E37" s="59"/>
    </row>
    <row r="38" spans="1:5" ht="15.75" x14ac:dyDescent="0.25">
      <c r="A38" s="56"/>
      <c r="B38" s="54" t="s">
        <v>29</v>
      </c>
      <c r="C38" s="16" t="s">
        <v>19</v>
      </c>
      <c r="D38" s="17">
        <v>1</v>
      </c>
      <c r="E38" s="59"/>
    </row>
    <row r="39" spans="1:5" ht="15.75" x14ac:dyDescent="0.25">
      <c r="A39" s="56"/>
      <c r="B39" s="54" t="s">
        <v>30</v>
      </c>
      <c r="C39" s="16" t="s">
        <v>19</v>
      </c>
      <c r="D39" s="17">
        <v>1</v>
      </c>
      <c r="E39" s="59"/>
    </row>
    <row r="40" spans="1:5" ht="15.75" x14ac:dyDescent="0.25">
      <c r="A40" s="57"/>
      <c r="B40" s="54" t="s">
        <v>31</v>
      </c>
      <c r="C40" s="16" t="s">
        <v>19</v>
      </c>
      <c r="D40" s="17">
        <v>2</v>
      </c>
      <c r="E40" s="60"/>
    </row>
    <row r="41" spans="1:5" s="19" customFormat="1" ht="15.75" x14ac:dyDescent="0.25">
      <c r="A41" s="4" t="s">
        <v>13</v>
      </c>
      <c r="B41" s="48" t="s">
        <v>14</v>
      </c>
      <c r="C41" s="5" t="s">
        <v>5</v>
      </c>
      <c r="D41" s="5">
        <v>1.5</v>
      </c>
      <c r="E41" s="47">
        <v>6904</v>
      </c>
    </row>
    <row r="42" spans="1:5" s="19" customFormat="1" ht="15.75" x14ac:dyDescent="0.25">
      <c r="A42" s="61" t="s">
        <v>20</v>
      </c>
      <c r="B42" s="7" t="s">
        <v>32</v>
      </c>
      <c r="C42" s="16" t="s">
        <v>21</v>
      </c>
      <c r="D42" s="6" t="s">
        <v>22</v>
      </c>
      <c r="E42" s="58">
        <v>3445</v>
      </c>
    </row>
    <row r="43" spans="1:5" s="19" customFormat="1" ht="15.75" x14ac:dyDescent="0.25">
      <c r="A43" s="62"/>
      <c r="B43" s="7" t="s">
        <v>33</v>
      </c>
      <c r="C43" s="16" t="s">
        <v>19</v>
      </c>
      <c r="D43" s="5">
        <v>1</v>
      </c>
      <c r="E43" s="59"/>
    </row>
    <row r="44" spans="1:5" s="19" customFormat="1" ht="15.75" x14ac:dyDescent="0.25">
      <c r="A44" s="62"/>
      <c r="B44" s="7" t="s">
        <v>34</v>
      </c>
      <c r="C44" s="16" t="s">
        <v>19</v>
      </c>
      <c r="D44" s="5">
        <v>1</v>
      </c>
      <c r="E44" s="59"/>
    </row>
    <row r="45" spans="1:5" s="19" customFormat="1" ht="15.75" x14ac:dyDescent="0.25">
      <c r="A45" s="63"/>
      <c r="B45" s="7" t="s">
        <v>35</v>
      </c>
      <c r="C45" s="16" t="s">
        <v>19</v>
      </c>
      <c r="D45" s="5">
        <v>1</v>
      </c>
      <c r="E45" s="60"/>
    </row>
    <row r="46" spans="1:5" s="19" customFormat="1" ht="15.75" x14ac:dyDescent="0.25">
      <c r="A46" s="61" t="s">
        <v>48</v>
      </c>
      <c r="B46" s="7" t="s">
        <v>49</v>
      </c>
      <c r="C46" s="16" t="s">
        <v>19</v>
      </c>
      <c r="D46" s="5">
        <v>1</v>
      </c>
      <c r="E46" s="58">
        <f>2248+3324</f>
        <v>5572</v>
      </c>
    </row>
    <row r="47" spans="1:5" s="19" customFormat="1" ht="15.75" x14ac:dyDescent="0.25">
      <c r="A47" s="62"/>
      <c r="B47" s="7" t="s">
        <v>50</v>
      </c>
      <c r="C47" s="16" t="s">
        <v>19</v>
      </c>
      <c r="D47" s="5">
        <v>1</v>
      </c>
      <c r="E47" s="59"/>
    </row>
    <row r="48" spans="1:5" s="19" customFormat="1" ht="15.75" x14ac:dyDescent="0.25">
      <c r="A48" s="62"/>
      <c r="B48" s="7" t="s">
        <v>51</v>
      </c>
      <c r="C48" s="16" t="s">
        <v>19</v>
      </c>
      <c r="D48" s="5">
        <v>2</v>
      </c>
      <c r="E48" s="59"/>
    </row>
    <row r="49" spans="1:7" s="19" customFormat="1" ht="15.75" x14ac:dyDescent="0.25">
      <c r="A49" s="62"/>
      <c r="B49" s="7" t="s">
        <v>52</v>
      </c>
      <c r="C49" s="16" t="s">
        <v>19</v>
      </c>
      <c r="D49" s="5">
        <v>1</v>
      </c>
      <c r="E49" s="59"/>
    </row>
    <row r="50" spans="1:7" s="19" customFormat="1" ht="15.75" x14ac:dyDescent="0.25">
      <c r="A50" s="63"/>
      <c r="B50" s="7" t="s">
        <v>53</v>
      </c>
      <c r="C50" s="16" t="s">
        <v>19</v>
      </c>
      <c r="D50" s="5">
        <v>4</v>
      </c>
      <c r="E50" s="60"/>
    </row>
    <row r="51" spans="1:7" s="19" customFormat="1" ht="15.75" x14ac:dyDescent="0.25">
      <c r="A51" s="4" t="s">
        <v>58</v>
      </c>
      <c r="B51" s="7" t="s">
        <v>53</v>
      </c>
      <c r="C51" s="5" t="s">
        <v>19</v>
      </c>
      <c r="D51" s="5">
        <v>1</v>
      </c>
      <c r="E51" s="66">
        <v>831</v>
      </c>
    </row>
    <row r="52" spans="1:7" s="19" customFormat="1" ht="15.75" x14ac:dyDescent="0.25">
      <c r="A52" s="4"/>
      <c r="B52" s="48"/>
      <c r="C52" s="5"/>
      <c r="D52" s="5"/>
      <c r="E52" s="49"/>
    </row>
    <row r="53" spans="1:7" ht="15.75" x14ac:dyDescent="0.25">
      <c r="A53" s="46"/>
      <c r="B53" s="22" t="s">
        <v>7</v>
      </c>
      <c r="C53" s="10"/>
      <c r="D53" s="8"/>
      <c r="E53" s="23">
        <f>SUM(E54:E60)</f>
        <v>3227</v>
      </c>
    </row>
    <row r="54" spans="1:7" ht="15.75" x14ac:dyDescent="0.25">
      <c r="A54" s="55" t="s">
        <v>66</v>
      </c>
      <c r="B54" s="13" t="s">
        <v>43</v>
      </c>
      <c r="C54" s="10" t="s">
        <v>42</v>
      </c>
      <c r="D54" s="8">
        <v>0.5</v>
      </c>
      <c r="E54" s="58">
        <v>2178</v>
      </c>
    </row>
    <row r="55" spans="1:7" ht="15.75" x14ac:dyDescent="0.25">
      <c r="A55" s="56"/>
      <c r="B55" s="7" t="s">
        <v>44</v>
      </c>
      <c r="C55" s="10" t="s">
        <v>42</v>
      </c>
      <c r="D55" s="8">
        <v>2</v>
      </c>
      <c r="E55" s="59"/>
    </row>
    <row r="56" spans="1:7" ht="15.75" x14ac:dyDescent="0.25">
      <c r="A56" s="56"/>
      <c r="B56" s="7" t="s">
        <v>45</v>
      </c>
      <c r="C56" s="10" t="s">
        <v>19</v>
      </c>
      <c r="D56" s="8">
        <v>4</v>
      </c>
      <c r="E56" s="59"/>
    </row>
    <row r="57" spans="1:7" ht="15.75" x14ac:dyDescent="0.25">
      <c r="A57" s="56"/>
      <c r="B57" s="7" t="s">
        <v>46</v>
      </c>
      <c r="C57" s="10" t="s">
        <v>19</v>
      </c>
      <c r="D57" s="8">
        <v>2</v>
      </c>
      <c r="E57" s="59"/>
      <c r="G57" s="14"/>
    </row>
    <row r="58" spans="1:7" ht="15.75" x14ac:dyDescent="0.25">
      <c r="A58" s="57"/>
      <c r="B58" s="7" t="s">
        <v>47</v>
      </c>
      <c r="C58" s="10" t="s">
        <v>19</v>
      </c>
      <c r="D58" s="8">
        <v>1</v>
      </c>
      <c r="E58" s="60"/>
    </row>
    <row r="59" spans="1:7" ht="15.75" x14ac:dyDescent="0.25">
      <c r="A59" s="55" t="s">
        <v>58</v>
      </c>
      <c r="B59" s="7" t="s">
        <v>67</v>
      </c>
      <c r="C59" s="10" t="s">
        <v>42</v>
      </c>
      <c r="D59" s="46">
        <v>4</v>
      </c>
      <c r="E59" s="55">
        <v>1049</v>
      </c>
    </row>
    <row r="60" spans="1:7" ht="15.75" x14ac:dyDescent="0.25">
      <c r="A60" s="57"/>
      <c r="B60" s="7" t="s">
        <v>68</v>
      </c>
      <c r="C60" s="10" t="s">
        <v>19</v>
      </c>
      <c r="D60" s="46">
        <v>4</v>
      </c>
      <c r="E60" s="57"/>
    </row>
    <row r="61" spans="1:7" ht="15.75" x14ac:dyDescent="0.25">
      <c r="A61" s="46"/>
      <c r="B61" s="7"/>
      <c r="C61" s="10"/>
      <c r="D61" s="46"/>
      <c r="E61" s="64"/>
    </row>
    <row r="62" spans="1:7" s="28" customFormat="1" ht="15.75" x14ac:dyDescent="0.25">
      <c r="A62" s="24"/>
      <c r="B62" s="25" t="s">
        <v>8</v>
      </c>
      <c r="C62" s="26"/>
      <c r="D62" s="24"/>
      <c r="E62" s="27">
        <f>E7+E31+E53</f>
        <v>325494</v>
      </c>
      <c r="G62" s="29"/>
    </row>
    <row r="63" spans="1:7" x14ac:dyDescent="0.25">
      <c r="B63" s="1" t="s">
        <v>17</v>
      </c>
    </row>
    <row r="64" spans="1:7" ht="15.75" x14ac:dyDescent="0.25">
      <c r="A64" s="53"/>
      <c r="B64" s="53"/>
      <c r="C64" s="53"/>
      <c r="D64" s="53"/>
      <c r="E64" s="53"/>
    </row>
    <row r="65" spans="1:5" ht="15.75" x14ac:dyDescent="0.25">
      <c r="A65" s="53"/>
      <c r="B65" s="53"/>
      <c r="C65" s="53"/>
      <c r="D65" s="53"/>
      <c r="E65" s="53"/>
    </row>
    <row r="66" spans="1:5" ht="15.75" x14ac:dyDescent="0.25">
      <c r="A66" s="53"/>
      <c r="B66" s="53"/>
      <c r="C66" s="53"/>
      <c r="D66" s="53"/>
      <c r="E66" s="53"/>
    </row>
    <row r="67" spans="1:5" ht="15.75" x14ac:dyDescent="0.25">
      <c r="A67" s="30"/>
      <c r="B67" s="31"/>
    </row>
    <row r="68" spans="1:5" s="32" customFormat="1" ht="15.75" x14ac:dyDescent="0.25">
      <c r="A68" s="52"/>
      <c r="B68" s="52"/>
      <c r="C68" s="52"/>
      <c r="D68" s="52"/>
      <c r="E68" s="52"/>
    </row>
    <row r="69" spans="1:5" s="32" customFormat="1" ht="15.75" x14ac:dyDescent="0.25">
      <c r="A69" s="33"/>
    </row>
    <row r="70" spans="1:5" s="32" customFormat="1" ht="15.75" x14ac:dyDescent="0.25">
      <c r="B70" s="33"/>
    </row>
    <row r="71" spans="1:5" s="32" customFormat="1" ht="15.75" x14ac:dyDescent="0.25">
      <c r="B71" s="34"/>
    </row>
    <row r="72" spans="1:5" s="32" customFormat="1" ht="15.75" x14ac:dyDescent="0.25">
      <c r="B72" s="33"/>
    </row>
    <row r="73" spans="1:5" s="32" customFormat="1" x14ac:dyDescent="0.25">
      <c r="B73" s="35"/>
      <c r="E73" s="36"/>
    </row>
    <row r="74" spans="1:5" s="32" customFormat="1" ht="15.75" x14ac:dyDescent="0.25">
      <c r="B74" s="37"/>
      <c r="C74" s="38"/>
    </row>
    <row r="75" spans="1:5" s="32" customFormat="1" x14ac:dyDescent="0.25">
      <c r="B75" s="35"/>
      <c r="C75" s="39"/>
      <c r="D75" s="36"/>
      <c r="E75" s="39"/>
    </row>
    <row r="76" spans="1:5" s="32" customFormat="1" ht="15.75" x14ac:dyDescent="0.25">
      <c r="B76" s="37"/>
      <c r="E76" s="40"/>
    </row>
    <row r="77" spans="1:5" s="32" customFormat="1" ht="15.75" x14ac:dyDescent="0.25">
      <c r="B77" s="37"/>
      <c r="E77" s="40"/>
    </row>
    <row r="78" spans="1:5" s="32" customFormat="1" ht="15.75" x14ac:dyDescent="0.25">
      <c r="B78" s="37"/>
      <c r="E78" s="40"/>
    </row>
    <row r="79" spans="1:5" s="32" customFormat="1" x14ac:dyDescent="0.25">
      <c r="B79" s="35"/>
      <c r="C79" s="39"/>
      <c r="D79" s="36"/>
      <c r="E79" s="39"/>
    </row>
    <row r="80" spans="1:5" s="32" customFormat="1" ht="15.75" x14ac:dyDescent="0.25">
      <c r="B80" s="33"/>
    </row>
  </sheetData>
  <mergeCells count="27">
    <mergeCell ref="A59:A60"/>
    <mergeCell ref="E59:E60"/>
    <mergeCell ref="A25:A29"/>
    <mergeCell ref="E26:E28"/>
    <mergeCell ref="A9:A12"/>
    <mergeCell ref="E10:E12"/>
    <mergeCell ref="E46:E50"/>
    <mergeCell ref="A17:A19"/>
    <mergeCell ref="A20:A24"/>
    <mergeCell ref="E22:E24"/>
    <mergeCell ref="A54:A58"/>
    <mergeCell ref="A1:E1"/>
    <mergeCell ref="A2:E2"/>
    <mergeCell ref="A3:E3"/>
    <mergeCell ref="A4:E4"/>
    <mergeCell ref="A68:E68"/>
    <mergeCell ref="A64:E64"/>
    <mergeCell ref="A65:E65"/>
    <mergeCell ref="A66:E66"/>
    <mergeCell ref="A32:A40"/>
    <mergeCell ref="E32:E40"/>
    <mergeCell ref="A42:A45"/>
    <mergeCell ref="E42:E45"/>
    <mergeCell ref="A14:A16"/>
    <mergeCell ref="E14:E15"/>
    <mergeCell ref="E54:E58"/>
    <mergeCell ref="A46:A50"/>
  </mergeCells>
  <pageMargins left="0.70866141732283472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Pto111</dc:creator>
  <cp:lastModifiedBy>Pto111</cp:lastModifiedBy>
  <cp:lastPrinted>2018-03-26T09:52:31Z</cp:lastPrinted>
  <dcterms:created xsi:type="dcterms:W3CDTF">2018-03-20T09:47:53Z</dcterms:created>
  <dcterms:modified xsi:type="dcterms:W3CDTF">2019-02-12T03:55:00Z</dcterms:modified>
</cp:coreProperties>
</file>