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Operations\Переносы\Переносы-2014\C15\Утвержденные\Sales\"/>
    </mc:Choice>
  </mc:AlternateContent>
  <bookViews>
    <workbookView xWindow="405" yWindow="4395" windowWidth="10065" windowHeight="8085"/>
  </bookViews>
  <sheets>
    <sheet name="С15" sheetId="8" r:id="rId1"/>
  </sheets>
  <externalReferences>
    <externalReference r:id="rId2"/>
    <externalReference r:id="rId3"/>
  </externalReferences>
  <definedNames>
    <definedName name="_08.02.04">#REF!</definedName>
    <definedName name="_13.06.04" localSheetId="0">'[1]31 мая-13 июня'!#REF!</definedName>
    <definedName name="_13.06.04">'[1]31 мая-13 июня'!#REF!</definedName>
    <definedName name="_R130811" localSheetId="0">[2]Март!#REF!</definedName>
    <definedName name="_R130811">[2]Март!#REF!</definedName>
    <definedName name="DBEx">#REF!</definedName>
    <definedName name="дд">{"ПН","ВТ","СР","ЧТ","ПТ","СБ","ВС"}</definedName>
    <definedName name="ДН">{"ПН","ВТ","СР","ЧТ","ПТ","СБ","ВС"}</definedName>
    <definedName name="неделя" localSheetId="0">#REF!</definedName>
    <definedName name="неделя">#REF!</definedName>
    <definedName name="Отгрузка" localSheetId="0">#REF!</definedName>
    <definedName name="Отгрузка">#REF!</definedName>
  </definedNames>
  <calcPr calcId="152511"/>
</workbook>
</file>

<file path=xl/calcChain.xml><?xml version="1.0" encoding="utf-8"?>
<calcChain xmlns="http://schemas.openxmlformats.org/spreadsheetml/2006/main">
  <c r="C43" i="8" l="1"/>
  <c r="C44" i="8"/>
  <c r="I42" i="8"/>
  <c r="I41" i="8"/>
  <c r="B43" i="8"/>
  <c r="B44" i="8" s="1"/>
  <c r="E44" i="8" s="1"/>
  <c r="P20" i="8"/>
  <c r="P19" i="8"/>
  <c r="I19" i="8"/>
  <c r="I20" i="8" s="1"/>
  <c r="L20" i="8" s="1"/>
  <c r="B19" i="8"/>
  <c r="B18" i="8"/>
  <c r="S20" i="8"/>
  <c r="S19" i="8"/>
  <c r="S18" i="8"/>
  <c r="S17" i="8"/>
  <c r="L18" i="8"/>
  <c r="L17" i="8"/>
  <c r="L42" i="8"/>
  <c r="L40" i="8"/>
  <c r="E43" i="8"/>
  <c r="E42" i="8"/>
  <c r="E41" i="8"/>
  <c r="E19" i="8"/>
  <c r="F19" i="8" s="1"/>
  <c r="E18" i="8"/>
  <c r="F18" i="8" s="1"/>
  <c r="E17" i="8"/>
  <c r="E16" i="8"/>
  <c r="F16" i="8" s="1"/>
  <c r="F17" i="8"/>
  <c r="L19" i="8" l="1"/>
  <c r="S4" i="8"/>
  <c r="T4" i="8" s="1"/>
  <c r="P5" i="8"/>
  <c r="P6" i="8" s="1"/>
  <c r="S6" i="8" s="1"/>
  <c r="Q4" i="8"/>
  <c r="Q5" i="8" l="1"/>
  <c r="S5" i="8"/>
  <c r="P7" i="8"/>
  <c r="S7" i="8" s="1"/>
  <c r="T6" i="8"/>
  <c r="Q6" i="8"/>
  <c r="T5" i="8"/>
  <c r="P8" i="8" l="1"/>
  <c r="T7" i="8"/>
  <c r="Q7" i="8"/>
  <c r="C28" i="8"/>
  <c r="P9" i="8" l="1"/>
  <c r="S9" i="8" s="1"/>
  <c r="Q8" i="8"/>
  <c r="B29" i="8"/>
  <c r="B30" i="8" s="1"/>
  <c r="J4" i="8"/>
  <c r="P10" i="8" l="1"/>
  <c r="S10" i="8" s="1"/>
  <c r="T9" i="8"/>
  <c r="Q9" i="8"/>
  <c r="I29" i="8"/>
  <c r="I30" i="8" s="1"/>
  <c r="L28" i="8"/>
  <c r="J28" i="8"/>
  <c r="M28" i="8"/>
  <c r="I5" i="8"/>
  <c r="J5" i="8" s="1"/>
  <c r="L4" i="8"/>
  <c r="M4" i="8" s="1"/>
  <c r="C30" i="8"/>
  <c r="E29" i="8"/>
  <c r="F29" i="8" s="1"/>
  <c r="C29" i="8"/>
  <c r="C4" i="8"/>
  <c r="B5" i="8"/>
  <c r="B6" i="8" s="1"/>
  <c r="B7" i="8" s="1"/>
  <c r="B8" i="8" s="1"/>
  <c r="C8" i="8" s="1"/>
  <c r="E4" i="8"/>
  <c r="F4" i="8" s="1"/>
  <c r="J29" i="8" l="1"/>
  <c r="P11" i="8"/>
  <c r="S11" i="8" s="1"/>
  <c r="T10" i="8"/>
  <c r="Q10" i="8"/>
  <c r="J30" i="8"/>
  <c r="I31" i="8"/>
  <c r="I32" i="8" s="1"/>
  <c r="I6" i="8"/>
  <c r="C6" i="8"/>
  <c r="C5" i="8"/>
  <c r="C7" i="8"/>
  <c r="L5" i="8"/>
  <c r="M5" i="8" s="1"/>
  <c r="E28" i="8"/>
  <c r="F28" i="8" s="1"/>
  <c r="E30" i="8"/>
  <c r="F30" i="8" s="1"/>
  <c r="B31" i="8"/>
  <c r="B32" i="8" s="1"/>
  <c r="B33" i="8" s="1"/>
  <c r="B9" i="8"/>
  <c r="C9" i="8" s="1"/>
  <c r="E8" i="8"/>
  <c r="F8" i="8" s="1"/>
  <c r="E5" i="8"/>
  <c r="F5" i="8" s="1"/>
  <c r="J31" i="8" l="1"/>
  <c r="J6" i="8"/>
  <c r="L6" i="8"/>
  <c r="I7" i="8"/>
  <c r="J7" i="8" s="1"/>
  <c r="P12" i="8"/>
  <c r="T12" i="8" s="1"/>
  <c r="T11" i="8"/>
  <c r="Q11" i="8"/>
  <c r="L31" i="8"/>
  <c r="M31" i="8" s="1"/>
  <c r="I33" i="8"/>
  <c r="L33" i="8" s="1"/>
  <c r="I8" i="8"/>
  <c r="J8" i="8" s="1"/>
  <c r="C33" i="8"/>
  <c r="B34" i="8"/>
  <c r="E33" i="8"/>
  <c r="F33" i="8" s="1"/>
  <c r="B10" i="8"/>
  <c r="C10" i="8" s="1"/>
  <c r="E9" i="8"/>
  <c r="F9" i="8" s="1"/>
  <c r="L7" i="8" l="1"/>
  <c r="M7" i="8" s="1"/>
  <c r="P13" i="8"/>
  <c r="T13" i="8" s="1"/>
  <c r="Q12" i="8"/>
  <c r="M6" i="8"/>
  <c r="J32" i="8"/>
  <c r="I9" i="8"/>
  <c r="J9" i="8" s="1"/>
  <c r="I34" i="8"/>
  <c r="M33" i="8"/>
  <c r="J33" i="8"/>
  <c r="I10" i="8"/>
  <c r="J10" i="8" s="1"/>
  <c r="C34" i="8"/>
  <c r="B35" i="8"/>
  <c r="E34" i="8"/>
  <c r="F34" i="8" s="1"/>
  <c r="B11" i="8"/>
  <c r="E10" i="8"/>
  <c r="F10" i="8" s="1"/>
  <c r="L9" i="8" l="1"/>
  <c r="M9" i="8" s="1"/>
  <c r="C11" i="8"/>
  <c r="F11" i="8"/>
  <c r="P14" i="8"/>
  <c r="T14" i="8" s="1"/>
  <c r="Q13" i="8"/>
  <c r="I35" i="8"/>
  <c r="M35" i="8" s="1"/>
  <c r="J34" i="8"/>
  <c r="I11" i="8"/>
  <c r="J11" i="8" s="1"/>
  <c r="L10" i="8"/>
  <c r="M10" i="8" s="1"/>
  <c r="C35" i="8"/>
  <c r="B36" i="8"/>
  <c r="E35" i="8"/>
  <c r="F35" i="8" s="1"/>
  <c r="B12" i="8"/>
  <c r="C12" i="8" s="1"/>
  <c r="P15" i="8" l="1"/>
  <c r="Q14" i="8"/>
  <c r="I36" i="8"/>
  <c r="J35" i="8"/>
  <c r="I12" i="8"/>
  <c r="L11" i="8"/>
  <c r="M11" i="8" s="1"/>
  <c r="C36" i="8"/>
  <c r="B37" i="8"/>
  <c r="F37" i="8" s="1"/>
  <c r="E36" i="8"/>
  <c r="F36" i="8" s="1"/>
  <c r="B13" i="8"/>
  <c r="F12" i="8"/>
  <c r="L12" i="8" l="1"/>
  <c r="M12" i="8" s="1"/>
  <c r="J12" i="8"/>
  <c r="P16" i="8"/>
  <c r="Q15" i="8"/>
  <c r="I13" i="8"/>
  <c r="I14" i="8" s="1"/>
  <c r="B14" i="8"/>
  <c r="C13" i="8"/>
  <c r="J36" i="8"/>
  <c r="I37" i="8"/>
  <c r="B38" i="8"/>
  <c r="B39" i="8" s="1"/>
  <c r="B40" i="8" s="1"/>
  <c r="J14" i="8" l="1"/>
  <c r="M14" i="8"/>
  <c r="J13" i="8"/>
  <c r="M13" i="8"/>
  <c r="P17" i="8"/>
  <c r="T16" i="8"/>
  <c r="Q16" i="8"/>
  <c r="B15" i="8"/>
  <c r="F15" i="8" s="1"/>
  <c r="C14" i="8"/>
  <c r="I38" i="8"/>
  <c r="M38" i="8" s="1"/>
  <c r="J37" i="8"/>
  <c r="I15" i="8"/>
  <c r="J15" i="8" s="1"/>
  <c r="B41" i="8"/>
  <c r="F40" i="8"/>
  <c r="C40" i="8"/>
  <c r="P18" i="8" l="1"/>
  <c r="T17" i="8"/>
  <c r="Q17" i="8"/>
  <c r="B42" i="8"/>
  <c r="F41" i="8"/>
  <c r="I16" i="8"/>
  <c r="J16" i="8" s="1"/>
  <c r="C15" i="8"/>
  <c r="B16" i="8"/>
  <c r="I39" i="8"/>
  <c r="J38" i="8"/>
  <c r="C41" i="8"/>
  <c r="I17" i="8" l="1"/>
  <c r="J17" i="8" s="1"/>
  <c r="T18" i="8"/>
  <c r="Q18" i="8"/>
  <c r="M16" i="8"/>
  <c r="B17" i="8"/>
  <c r="I40" i="8"/>
  <c r="C16" i="8"/>
  <c r="J39" i="8"/>
  <c r="F42" i="8"/>
  <c r="C42" i="8"/>
  <c r="I18" i="8" l="1"/>
  <c r="J18" i="8" s="1"/>
  <c r="T19" i="8"/>
  <c r="Q19" i="8"/>
  <c r="M40" i="8"/>
  <c r="M17" i="8"/>
  <c r="C17" i="8"/>
  <c r="J40" i="8"/>
  <c r="M18" i="8"/>
  <c r="F43" i="8"/>
  <c r="M19" i="8" l="1"/>
  <c r="P21" i="8"/>
  <c r="S21" i="8" s="1"/>
  <c r="T20" i="8"/>
  <c r="Q20" i="8"/>
  <c r="M42" i="8"/>
  <c r="C18" i="8"/>
  <c r="J41" i="8"/>
  <c r="B45" i="8"/>
  <c r="B46" i="8" s="1"/>
  <c r="B47" i="8" s="1"/>
  <c r="F44" i="8"/>
  <c r="J20" i="8" l="1"/>
  <c r="I21" i="8"/>
  <c r="L21" i="8" s="1"/>
  <c r="J19" i="8"/>
  <c r="J21" i="8"/>
  <c r="P22" i="8"/>
  <c r="T21" i="8"/>
  <c r="Q21" i="8"/>
  <c r="C19" i="8"/>
  <c r="B20" i="8"/>
  <c r="I43" i="8"/>
  <c r="J42" i="8"/>
  <c r="M20" i="8"/>
  <c r="E47" i="8"/>
  <c r="F47" i="8" s="1"/>
  <c r="C47" i="8"/>
  <c r="I22" i="8" l="1"/>
  <c r="J22" i="8"/>
  <c r="I23" i="8"/>
  <c r="P23" i="8"/>
  <c r="S23" i="8" s="1"/>
  <c r="Q22" i="8"/>
  <c r="B21" i="8"/>
  <c r="C20" i="8"/>
  <c r="I44" i="8"/>
  <c r="I45" i="8" s="1"/>
  <c r="J43" i="8"/>
  <c r="M21" i="8"/>
  <c r="L23" i="8" l="1"/>
  <c r="J23" i="8"/>
  <c r="T23" i="8"/>
  <c r="Q23" i="8"/>
  <c r="J45" i="8"/>
  <c r="L45" i="8"/>
  <c r="M45" i="8" s="1"/>
  <c r="M23" i="8"/>
  <c r="B22" i="8"/>
  <c r="C21" i="8"/>
  <c r="J44" i="8"/>
  <c r="E22" i="8" l="1"/>
  <c r="F22" i="8" s="1"/>
  <c r="C22" i="8"/>
</calcChain>
</file>

<file path=xl/sharedStrings.xml><?xml version="1.0" encoding="utf-8"?>
<sst xmlns="http://schemas.openxmlformats.org/spreadsheetml/2006/main" count="165" uniqueCount="20">
  <si>
    <t>Выдача</t>
  </si>
  <si>
    <t>с 10-00</t>
  </si>
  <si>
    <t>Сдача Интернет</t>
  </si>
  <si>
    <t>с 16-00</t>
  </si>
  <si>
    <t>до 24-00</t>
  </si>
  <si>
    <t>График сдачи/выдачи экспресс-заказов (W) ЧПК Москвы и Санкт-Петербурга.</t>
  </si>
  <si>
    <t>Размещение интренет-заказа (местное время)</t>
  </si>
  <si>
    <t>С 15-00</t>
  </si>
  <si>
    <t>до 15-00</t>
  </si>
  <si>
    <t>с 12-00</t>
  </si>
  <si>
    <t>ПТ</t>
  </si>
  <si>
    <t>СБ</t>
  </si>
  <si>
    <t>ВС</t>
  </si>
  <si>
    <t>С 14-00</t>
  </si>
  <si>
    <t>График сдачи/выдачи экспресс-заказов представителей (L) Москвы и Санкт-Петербурга</t>
  </si>
  <si>
    <t>до 12-00</t>
  </si>
  <si>
    <t>График сдачи/выдачи Срочных заказов 24AAA (S)</t>
  </si>
  <si>
    <t>График сдачи/выдачи Срочных заказов (S) Калужская обл. 48AAA</t>
  </si>
  <si>
    <t>График сдачи/выдачи Срочных заказов 48AAA (S)</t>
  </si>
  <si>
    <t>С15_2014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</si>
</sst>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/mm/yy"/>
    <numFmt numFmtId="166" formatCode="d\-mmm"/>
    <numFmt numFmtId="167" formatCode="[$-419]d\ mmm;@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7" tint="-0.499984740745262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 Cyr"/>
      <charset val="204"/>
    </font>
    <font>
      <sz val="10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0" fontId="2" fillId="0" borderId="0"/>
    <xf numFmtId="164" fontId="1" fillId="0" borderId="0"/>
    <xf numFmtId="0" fontId="2" fillId="0" borderId="0"/>
    <xf numFmtId="0" fontId="2" fillId="0" borderId="0"/>
  </cellStyleXfs>
  <cellXfs count="63">
    <xf numFmtId="165" fontId="0" fillId="0" borderId="0" xfId="0" applyNumberFormat="1"/>
    <xf numFmtId="166" fontId="5" fillId="0" borderId="1" xfId="2" applyNumberFormat="1" applyFont="1" applyFill="1" applyBorder="1" applyAlignment="1" applyProtection="1">
      <alignment horizontal="center"/>
    </xf>
    <xf numFmtId="166" fontId="5" fillId="0" borderId="2" xfId="2" applyNumberFormat="1" applyFont="1" applyFill="1" applyBorder="1" applyAlignment="1" applyProtection="1">
      <alignment horizontal="center"/>
    </xf>
    <xf numFmtId="0" fontId="4" fillId="2" borderId="3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7" fillId="0" borderId="0" xfId="4" applyFont="1" applyFill="1" applyBorder="1"/>
    <xf numFmtId="0" fontId="3" fillId="0" borderId="6" xfId="4" applyFont="1" applyBorder="1" applyAlignment="1">
      <alignment horizontal="center"/>
    </xf>
    <xf numFmtId="0" fontId="4" fillId="3" borderId="3" xfId="4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/>
    </xf>
    <xf numFmtId="0" fontId="4" fillId="0" borderId="3" xfId="4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3" fillId="0" borderId="7" xfId="4" applyFont="1" applyBorder="1" applyAlignment="1"/>
    <xf numFmtId="0" fontId="3" fillId="0" borderId="8" xfId="4" applyFont="1" applyBorder="1" applyAlignment="1"/>
    <xf numFmtId="0" fontId="4" fillId="3" borderId="9" xfId="4" applyFont="1" applyFill="1" applyBorder="1" applyAlignment="1">
      <alignment horizontal="center"/>
    </xf>
    <xf numFmtId="165" fontId="0" fillId="0" borderId="0" xfId="0" applyNumberFormat="1" applyFill="1" applyBorder="1"/>
    <xf numFmtId="165" fontId="5" fillId="0" borderId="0" xfId="0" applyNumberFormat="1" applyFont="1"/>
    <xf numFmtId="166" fontId="8" fillId="0" borderId="1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2" fillId="0" borderId="10" xfId="3" applyFont="1" applyFill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/>
    </xf>
    <xf numFmtId="0" fontId="11" fillId="5" borderId="9" xfId="4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11" fillId="0" borderId="3" xfId="4" applyFont="1" applyBorder="1" applyAlignment="1">
      <alignment horizontal="center"/>
    </xf>
    <xf numFmtId="166" fontId="1" fillId="2" borderId="1" xfId="2" applyNumberFormat="1" applyFont="1" applyFill="1" applyBorder="1" applyAlignment="1" applyProtection="1">
      <alignment horizontal="center"/>
    </xf>
    <xf numFmtId="0" fontId="4" fillId="0" borderId="9" xfId="4" applyFont="1" applyBorder="1" applyAlignment="1">
      <alignment horizontal="center"/>
    </xf>
    <xf numFmtId="166" fontId="5" fillId="0" borderId="15" xfId="2" applyNumberFormat="1" applyFont="1" applyFill="1" applyBorder="1" applyAlignment="1" applyProtection="1">
      <alignment horizontal="center"/>
    </xf>
    <xf numFmtId="0" fontId="6" fillId="0" borderId="16" xfId="3" applyFont="1" applyFill="1" applyBorder="1" applyAlignment="1">
      <alignment horizontal="center" vertical="center"/>
    </xf>
    <xf numFmtId="0" fontId="4" fillId="0" borderId="17" xfId="4" applyFont="1" applyFill="1" applyBorder="1" applyAlignment="1">
      <alignment horizontal="center"/>
    </xf>
    <xf numFmtId="0" fontId="4" fillId="3" borderId="17" xfId="4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 vertical="center"/>
    </xf>
    <xf numFmtId="0" fontId="4" fillId="2" borderId="18" xfId="4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166" fontId="1" fillId="0" borderId="15" xfId="2" applyNumberFormat="1" applyFont="1" applyFill="1" applyBorder="1" applyAlignment="1" applyProtection="1">
      <alignment horizontal="center"/>
    </xf>
    <xf numFmtId="166" fontId="1" fillId="0" borderId="1" xfId="2" applyNumberFormat="1" applyFont="1" applyFill="1" applyBorder="1" applyAlignment="1" applyProtection="1">
      <alignment horizontal="center"/>
    </xf>
    <xf numFmtId="0" fontId="9" fillId="4" borderId="4" xfId="0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167" fontId="8" fillId="4" borderId="1" xfId="0" applyNumberFormat="1" applyFont="1" applyFill="1" applyBorder="1" applyAlignment="1">
      <alignment horizontal="center"/>
    </xf>
    <xf numFmtId="166" fontId="8" fillId="4" borderId="1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166" fontId="13" fillId="6" borderId="1" xfId="2" applyNumberFormat="1" applyFont="1" applyFill="1" applyBorder="1" applyAlignment="1" applyProtection="1">
      <alignment horizontal="center"/>
    </xf>
    <xf numFmtId="166" fontId="14" fillId="6" borderId="1" xfId="0" applyNumberFormat="1" applyFont="1" applyFill="1" applyBorder="1" applyAlignment="1">
      <alignment horizontal="center"/>
    </xf>
    <xf numFmtId="167" fontId="14" fillId="6" borderId="1" xfId="0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3" fillId="0" borderId="7" xfId="4" applyFont="1" applyBorder="1" applyAlignment="1">
      <alignment horizontal="center"/>
    </xf>
  </cellXfs>
  <cellStyles count="5">
    <cellStyle name="Normal" xfId="0" builtinId="0"/>
    <cellStyle name="Normal 2" xfId="1"/>
    <cellStyle name="Обычный_Russia_2001_1" xfId="2"/>
    <cellStyle name="Обычный_График экспрессов на С11_09 Москва" xfId="3"/>
    <cellStyle name="Обычный_Сдача и получение экспресс заказов C04_2005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43;&#1088;&#1072;&#1092;&#1080;&#1082;%20&#1086;&#1090;&#1075;&#1088;&#1091;&#1079;&#1086;&#1082;\2004%20Shipping%20Schedule%20&#1040;&#1088;&#1093;&#1080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znetss\My%20Documents\work%20files\Projects\&#1055;&#1077;&#1088;&#1077;&#1085;&#1086;&#1089;&#1099;\2014\C15\Logistics\&#1055;&#1056;&#1054;&#1048;&#1047;&#1042;&#1054;&#1044;&#1057;&#1058;&#1042;&#1045;&#1053;&#1053;&#1067;&#1049;%20&#1062;&#1048;&#1050;&#1051;\&#1043;&#1088;&#1072;&#1092;&#1080;&#1082;%20&#1086;&#1090;&#1075;&#1088;&#1091;&#1079;&#1082;&#1080;\Shipping%20Template_2003%20-%20&#1071;&#1085;&#1074;&#1072;&#1088;&#1100;-&#1052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 дек-18 янв"/>
      <sheetName val="19 янв-08 фев"/>
      <sheetName val="09 фев-29 фев"/>
      <sheetName val="1 мар-21 мар"/>
      <sheetName val="22 мар-11 апр"/>
      <sheetName val="12 апр-25 апр"/>
      <sheetName val="26 апр-16 мая"/>
      <sheetName val="17 мая-30 мая"/>
      <sheetName val="31 мая-13 июня"/>
      <sheetName val="14 июня-27 июня"/>
      <sheetName val="28 июня-11 июля"/>
      <sheetName val="12 июля-25 июля"/>
      <sheetName val="26 июля-8 августа"/>
      <sheetName val="9 августа-22 августа"/>
      <sheetName val="23 августа-5 сентября"/>
      <sheetName val="6 сентября-19 сентября"/>
      <sheetName val="20 сентября-3 октября"/>
      <sheetName val="4 октября-17 октября"/>
      <sheetName val="18 октября-31 октября"/>
      <sheetName val="1 ноября-14 ноября"/>
      <sheetName val="15 ноября-28 ноября"/>
      <sheetName val="29 ноября-12 декабря"/>
      <sheetName val="13 декабря-26 декабр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Январь"/>
      <sheetName val="Февраль"/>
      <sheetName val="Март"/>
      <sheetName val="Апрель"/>
      <sheetName val="Май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showGridLines="0" tabSelected="1" zoomScaleNormal="100" workbookViewId="0"/>
  </sheetViews>
  <sheetFormatPr defaultRowHeight="12.75" x14ac:dyDescent="0.2"/>
  <cols>
    <col min="1" max="1" width="1.42578125" customWidth="1"/>
    <col min="2" max="2" width="11.28515625" customWidth="1"/>
    <col min="3" max="3" width="7.140625" customWidth="1"/>
    <col min="4" max="4" width="10.85546875" customWidth="1"/>
    <col min="5" max="5" width="10.42578125" customWidth="1"/>
    <col min="6" max="6" width="9.140625" customWidth="1"/>
    <col min="7" max="7" width="7.5703125" customWidth="1"/>
    <col min="8" max="8" width="3.7109375" customWidth="1"/>
    <col min="9" max="9" width="10.140625" customWidth="1"/>
    <col min="10" max="14" width="9.140625" customWidth="1"/>
    <col min="15" max="15" width="3.7109375" customWidth="1"/>
  </cols>
  <sheetData>
    <row r="1" spans="2:21" ht="52.5" customHeight="1" x14ac:dyDescent="0.2">
      <c r="B1" s="53" t="s">
        <v>14</v>
      </c>
      <c r="C1" s="53"/>
      <c r="D1" s="53"/>
      <c r="E1" s="53"/>
      <c r="F1" s="53"/>
      <c r="G1" s="53"/>
      <c r="I1" s="53" t="s">
        <v>16</v>
      </c>
      <c r="J1" s="53"/>
      <c r="K1" s="53"/>
      <c r="L1" s="53"/>
      <c r="M1" s="53"/>
      <c r="N1" s="53"/>
      <c r="P1" s="53" t="s">
        <v>18</v>
      </c>
      <c r="Q1" s="53"/>
      <c r="R1" s="53"/>
      <c r="S1" s="53"/>
      <c r="T1" s="53"/>
      <c r="U1" s="53"/>
    </row>
    <row r="2" spans="2:21" ht="13.5" thickBot="1" x14ac:dyDescent="0.25">
      <c r="B2" s="16" t="s">
        <v>19</v>
      </c>
      <c r="D2" s="5"/>
      <c r="E2" s="5"/>
      <c r="F2" s="5"/>
      <c r="G2" s="5"/>
      <c r="I2" s="16" t="s">
        <v>19</v>
      </c>
      <c r="P2" s="16" t="s">
        <v>19</v>
      </c>
    </row>
    <row r="3" spans="2:21" ht="24" customHeight="1" thickBot="1" x14ac:dyDescent="0.25">
      <c r="B3" s="60" t="s">
        <v>2</v>
      </c>
      <c r="C3" s="61"/>
      <c r="D3" s="62"/>
      <c r="E3" s="6"/>
      <c r="F3" s="13" t="s">
        <v>0</v>
      </c>
      <c r="G3" s="12"/>
      <c r="I3" s="57" t="s">
        <v>6</v>
      </c>
      <c r="J3" s="58"/>
      <c r="K3" s="59"/>
      <c r="L3" s="57" t="s">
        <v>0</v>
      </c>
      <c r="M3" s="58"/>
      <c r="N3" s="59"/>
      <c r="P3" s="57" t="s">
        <v>6</v>
      </c>
      <c r="Q3" s="58"/>
      <c r="R3" s="59"/>
      <c r="S3" s="57" t="s">
        <v>0</v>
      </c>
      <c r="T3" s="58"/>
      <c r="U3" s="59"/>
    </row>
    <row r="4" spans="2:21" ht="14.25" customHeight="1" x14ac:dyDescent="0.2">
      <c r="B4" s="1">
        <v>41935</v>
      </c>
      <c r="C4" s="8" t="str">
        <f t="shared" ref="C4:C22" si="0">INDEX(ДН,WEEKDAY(B4,2))</f>
        <v>ЧТ</v>
      </c>
      <c r="D4" s="4" t="s">
        <v>4</v>
      </c>
      <c r="E4" s="1">
        <f>B4+4</f>
        <v>41939</v>
      </c>
      <c r="F4" s="8" t="str">
        <f>INDEX(ДН,WEEKDAY(E4,2))</f>
        <v>ПН</v>
      </c>
      <c r="G4" s="27" t="s">
        <v>9</v>
      </c>
      <c r="I4" s="39">
        <v>41934</v>
      </c>
      <c r="J4" s="18" t="str">
        <f t="shared" ref="J4:J23" si="1">INDEX(ДН,WEEKDAY(I4,2))</f>
        <v>СР</v>
      </c>
      <c r="K4" s="19" t="s">
        <v>4</v>
      </c>
      <c r="L4" s="17">
        <f>I4+2</f>
        <v>41936</v>
      </c>
      <c r="M4" s="22" t="str">
        <f>INDEX(ДН,WEEKDAY(L4,2))</f>
        <v>ПТ</v>
      </c>
      <c r="N4" s="19" t="s">
        <v>7</v>
      </c>
      <c r="P4" s="39">
        <v>41934</v>
      </c>
      <c r="Q4" s="18" t="str">
        <f t="shared" ref="Q4:Q23" si="2">INDEX(ДН,WEEKDAY(P4,2))</f>
        <v>СР</v>
      </c>
      <c r="R4" s="19" t="s">
        <v>4</v>
      </c>
      <c r="S4" s="17">
        <f>P4+3</f>
        <v>41937</v>
      </c>
      <c r="T4" s="22" t="str">
        <f>INDEX(ДН,WEEKDAY(S4,2))</f>
        <v>СБ</v>
      </c>
      <c r="U4" s="19" t="s">
        <v>7</v>
      </c>
    </row>
    <row r="5" spans="2:21" ht="14.25" x14ac:dyDescent="0.2">
      <c r="B5" s="1">
        <f>B4+1</f>
        <v>41936</v>
      </c>
      <c r="C5" s="8" t="str">
        <f t="shared" si="0"/>
        <v>ПТ</v>
      </c>
      <c r="D5" s="9" t="s">
        <v>4</v>
      </c>
      <c r="E5" s="1">
        <f>B5+4</f>
        <v>41940</v>
      </c>
      <c r="F5" s="8" t="str">
        <f>INDEX(ДН,WEEKDAY(E5,2))</f>
        <v>ВТ</v>
      </c>
      <c r="G5" s="9" t="s">
        <v>1</v>
      </c>
      <c r="I5" s="40">
        <f>I4+1</f>
        <v>41935</v>
      </c>
      <c r="J5" s="18" t="str">
        <f t="shared" si="1"/>
        <v>ЧТ</v>
      </c>
      <c r="K5" s="19" t="s">
        <v>4</v>
      </c>
      <c r="L5" s="17">
        <f>I5+2</f>
        <v>41937</v>
      </c>
      <c r="M5" s="22" t="str">
        <f>INDEX(ДН,WEEKDAY(L5,2))</f>
        <v>СБ</v>
      </c>
      <c r="N5" s="19" t="s">
        <v>7</v>
      </c>
      <c r="P5" s="40">
        <f>P4+1</f>
        <v>41935</v>
      </c>
      <c r="Q5" s="18" t="str">
        <f t="shared" si="2"/>
        <v>ЧТ</v>
      </c>
      <c r="R5" s="19" t="s">
        <v>4</v>
      </c>
      <c r="S5" s="17">
        <f>P5+4</f>
        <v>41939</v>
      </c>
      <c r="T5" s="22" t="str">
        <f>INDEX(ДН,WEEKDAY(S5,2))</f>
        <v>ПН</v>
      </c>
      <c r="U5" s="19" t="s">
        <v>7</v>
      </c>
    </row>
    <row r="6" spans="2:21" ht="14.25" x14ac:dyDescent="0.2">
      <c r="B6" s="28">
        <f t="shared" ref="B6:B22" si="3">B5+1</f>
        <v>41937</v>
      </c>
      <c r="C6" s="11" t="str">
        <f t="shared" si="0"/>
        <v>СБ</v>
      </c>
      <c r="D6" s="3"/>
      <c r="E6" s="28"/>
      <c r="F6" s="11"/>
      <c r="G6" s="3"/>
      <c r="I6" s="17">
        <f t="shared" ref="I6:I23" si="4">I5+1</f>
        <v>41936</v>
      </c>
      <c r="J6" s="18" t="str">
        <f t="shared" si="1"/>
        <v>ПТ</v>
      </c>
      <c r="K6" s="19" t="s">
        <v>4</v>
      </c>
      <c r="L6" s="17">
        <f>I6+3</f>
        <v>41939</v>
      </c>
      <c r="M6" s="22" t="str">
        <f>INDEX(ДН,WEEKDAY(L6,2))</f>
        <v>ПН</v>
      </c>
      <c r="N6" s="19" t="s">
        <v>7</v>
      </c>
      <c r="P6" s="17">
        <f t="shared" ref="P6:P23" si="5">P5+1</f>
        <v>41936</v>
      </c>
      <c r="Q6" s="18" t="str">
        <f t="shared" si="2"/>
        <v>ПТ</v>
      </c>
      <c r="R6" s="19" t="s">
        <v>4</v>
      </c>
      <c r="S6" s="17">
        <f>P6+4</f>
        <v>41940</v>
      </c>
      <c r="T6" s="22" t="str">
        <f>INDEX(ДН,WEEKDAY(S6,2))</f>
        <v>ВТ</v>
      </c>
      <c r="U6" s="19" t="s">
        <v>7</v>
      </c>
    </row>
    <row r="7" spans="2:21" ht="14.25" x14ac:dyDescent="0.2">
      <c r="B7" s="28">
        <f t="shared" si="3"/>
        <v>41938</v>
      </c>
      <c r="C7" s="11" t="str">
        <f t="shared" si="0"/>
        <v>ВС</v>
      </c>
      <c r="D7" s="3"/>
      <c r="E7" s="28"/>
      <c r="F7" s="11"/>
      <c r="G7" s="3"/>
      <c r="I7" s="17">
        <f t="shared" si="4"/>
        <v>41937</v>
      </c>
      <c r="J7" s="18" t="str">
        <f t="shared" si="1"/>
        <v>СБ</v>
      </c>
      <c r="K7" s="19" t="s">
        <v>4</v>
      </c>
      <c r="L7" s="17">
        <f>I7+3</f>
        <v>41940</v>
      </c>
      <c r="M7" s="22" t="str">
        <f>INDEX(ДН,WEEKDAY(L7,2))</f>
        <v>ВТ</v>
      </c>
      <c r="N7" s="19" t="s">
        <v>7</v>
      </c>
      <c r="P7" s="17">
        <f t="shared" si="5"/>
        <v>41937</v>
      </c>
      <c r="Q7" s="18" t="str">
        <f t="shared" si="2"/>
        <v>СБ</v>
      </c>
      <c r="R7" s="19" t="s">
        <v>4</v>
      </c>
      <c r="S7" s="17">
        <f>P7+4</f>
        <v>41941</v>
      </c>
      <c r="T7" s="22" t="str">
        <f>INDEX(ДН,WEEKDAY(S7,2))</f>
        <v>СР</v>
      </c>
      <c r="U7" s="19" t="s">
        <v>7</v>
      </c>
    </row>
    <row r="8" spans="2:21" ht="14.25" x14ac:dyDescent="0.2">
      <c r="B8" s="1">
        <f t="shared" si="3"/>
        <v>41939</v>
      </c>
      <c r="C8" s="8" t="str">
        <f t="shared" si="0"/>
        <v>ПН</v>
      </c>
      <c r="D8" s="4" t="s">
        <v>4</v>
      </c>
      <c r="E8" s="1">
        <f>B8+2</f>
        <v>41941</v>
      </c>
      <c r="F8" s="22" t="str">
        <f>INDEX(ДН,WEEKDAY(E8,2))</f>
        <v>СР</v>
      </c>
      <c r="G8" s="9" t="s">
        <v>1</v>
      </c>
      <c r="I8" s="28">
        <f t="shared" si="4"/>
        <v>41938</v>
      </c>
      <c r="J8" s="41" t="str">
        <f t="shared" si="1"/>
        <v>ВС</v>
      </c>
      <c r="K8" s="42"/>
      <c r="L8" s="43"/>
      <c r="M8" s="41"/>
      <c r="N8" s="42"/>
      <c r="P8" s="28">
        <f t="shared" si="5"/>
        <v>41938</v>
      </c>
      <c r="Q8" s="41" t="str">
        <f t="shared" si="2"/>
        <v>ВС</v>
      </c>
      <c r="R8" s="42"/>
      <c r="S8" s="43"/>
      <c r="T8" s="41"/>
      <c r="U8" s="42"/>
    </row>
    <row r="9" spans="2:21" ht="14.25" x14ac:dyDescent="0.2">
      <c r="B9" s="1">
        <f t="shared" si="3"/>
        <v>41940</v>
      </c>
      <c r="C9" s="8" t="str">
        <f t="shared" si="0"/>
        <v>ВТ</v>
      </c>
      <c r="D9" s="4" t="s">
        <v>4</v>
      </c>
      <c r="E9" s="1">
        <f>B9+2</f>
        <v>41942</v>
      </c>
      <c r="F9" s="22" t="str">
        <f>INDEX(ДН,WEEKDAY(E9,2))</f>
        <v>ЧТ</v>
      </c>
      <c r="G9" s="9" t="s">
        <v>1</v>
      </c>
      <c r="I9" s="17">
        <f t="shared" si="4"/>
        <v>41939</v>
      </c>
      <c r="J9" s="18" t="str">
        <f t="shared" si="1"/>
        <v>ПН</v>
      </c>
      <c r="K9" s="19" t="s">
        <v>4</v>
      </c>
      <c r="L9" s="17">
        <f>I9+2</f>
        <v>41941</v>
      </c>
      <c r="M9" s="22" t="str">
        <f t="shared" ref="M9:M14" si="6">INDEX(ДН,WEEKDAY(L9,2))</f>
        <v>СР</v>
      </c>
      <c r="N9" s="19" t="s">
        <v>7</v>
      </c>
      <c r="P9" s="17">
        <f t="shared" si="5"/>
        <v>41939</v>
      </c>
      <c r="Q9" s="18" t="str">
        <f t="shared" si="2"/>
        <v>ПН</v>
      </c>
      <c r="R9" s="19" t="s">
        <v>4</v>
      </c>
      <c r="S9" s="17">
        <f>P9+3</f>
        <v>41942</v>
      </c>
      <c r="T9" s="22" t="str">
        <f t="shared" ref="T9:T11" si="7">INDEX(ДН,WEEKDAY(S9,2))</f>
        <v>ЧТ</v>
      </c>
      <c r="U9" s="19" t="s">
        <v>7</v>
      </c>
    </row>
    <row r="10" spans="2:21" ht="14.25" x14ac:dyDescent="0.2">
      <c r="B10" s="1">
        <f t="shared" si="3"/>
        <v>41941</v>
      </c>
      <c r="C10" s="8" t="str">
        <f t="shared" si="0"/>
        <v>СР</v>
      </c>
      <c r="D10" s="4" t="s">
        <v>4</v>
      </c>
      <c r="E10" s="1">
        <f>B10+2</f>
        <v>41943</v>
      </c>
      <c r="F10" s="22" t="str">
        <f>INDEX(ДН,WEEKDAY(E10,2))</f>
        <v>ПТ</v>
      </c>
      <c r="G10" s="9" t="s">
        <v>1</v>
      </c>
      <c r="I10" s="17">
        <f t="shared" si="4"/>
        <v>41940</v>
      </c>
      <c r="J10" s="18" t="str">
        <f t="shared" si="1"/>
        <v>ВТ</v>
      </c>
      <c r="K10" s="19" t="s">
        <v>4</v>
      </c>
      <c r="L10" s="17">
        <f>I10+2</f>
        <v>41942</v>
      </c>
      <c r="M10" s="22" t="str">
        <f t="shared" si="6"/>
        <v>ЧТ</v>
      </c>
      <c r="N10" s="19" t="s">
        <v>7</v>
      </c>
      <c r="P10" s="17">
        <f t="shared" si="5"/>
        <v>41940</v>
      </c>
      <c r="Q10" s="18" t="str">
        <f t="shared" si="2"/>
        <v>ВТ</v>
      </c>
      <c r="R10" s="19" t="s">
        <v>4</v>
      </c>
      <c r="S10" s="17">
        <f>P10+3</f>
        <v>41943</v>
      </c>
      <c r="T10" s="22" t="str">
        <f t="shared" si="7"/>
        <v>ПТ</v>
      </c>
      <c r="U10" s="19" t="s">
        <v>7</v>
      </c>
    </row>
    <row r="11" spans="2:21" ht="14.25" x14ac:dyDescent="0.2">
      <c r="B11" s="1">
        <f t="shared" si="3"/>
        <v>41942</v>
      </c>
      <c r="C11" s="8" t="str">
        <f t="shared" si="0"/>
        <v>ЧТ</v>
      </c>
      <c r="D11" s="9" t="s">
        <v>4</v>
      </c>
      <c r="E11" s="50">
        <v>41948</v>
      </c>
      <c r="F11" s="22" t="str">
        <f>INDEX(ДН,WEEKDAY(E11,2))</f>
        <v>СР</v>
      </c>
      <c r="G11" s="9" t="s">
        <v>1</v>
      </c>
      <c r="I11" s="17">
        <f t="shared" si="4"/>
        <v>41941</v>
      </c>
      <c r="J11" s="18" t="str">
        <f t="shared" si="1"/>
        <v>СР</v>
      </c>
      <c r="K11" s="19" t="s">
        <v>4</v>
      </c>
      <c r="L11" s="17">
        <f>I11+2</f>
        <v>41943</v>
      </c>
      <c r="M11" s="22" t="str">
        <f t="shared" si="6"/>
        <v>ПТ</v>
      </c>
      <c r="N11" s="19" t="s">
        <v>7</v>
      </c>
      <c r="P11" s="17">
        <f t="shared" si="5"/>
        <v>41941</v>
      </c>
      <c r="Q11" s="18" t="str">
        <f t="shared" si="2"/>
        <v>СР</v>
      </c>
      <c r="R11" s="19" t="s">
        <v>4</v>
      </c>
      <c r="S11" s="17">
        <f>P11+3</f>
        <v>41944</v>
      </c>
      <c r="T11" s="22" t="str">
        <f t="shared" si="7"/>
        <v>СБ</v>
      </c>
      <c r="U11" s="19" t="s">
        <v>7</v>
      </c>
    </row>
    <row r="12" spans="2:21" ht="14.25" x14ac:dyDescent="0.2">
      <c r="B12" s="1">
        <f t="shared" si="3"/>
        <v>41943</v>
      </c>
      <c r="C12" s="8" t="str">
        <f t="shared" si="0"/>
        <v>ПТ</v>
      </c>
      <c r="D12" s="9" t="s">
        <v>4</v>
      </c>
      <c r="E12" s="50">
        <v>41949</v>
      </c>
      <c r="F12" s="22" t="str">
        <f>INDEX(ДН,WEEKDAY(E12,2))</f>
        <v>ЧТ</v>
      </c>
      <c r="G12" s="9" t="s">
        <v>1</v>
      </c>
      <c r="I12" s="17">
        <f t="shared" si="4"/>
        <v>41942</v>
      </c>
      <c r="J12" s="18" t="str">
        <f t="shared" si="1"/>
        <v>ЧТ</v>
      </c>
      <c r="K12" s="19" t="s">
        <v>4</v>
      </c>
      <c r="L12" s="17">
        <f>I12+2</f>
        <v>41944</v>
      </c>
      <c r="M12" s="22" t="str">
        <f t="shared" si="6"/>
        <v>СБ</v>
      </c>
      <c r="N12" s="19" t="s">
        <v>7</v>
      </c>
      <c r="P12" s="17">
        <f t="shared" si="5"/>
        <v>41942</v>
      </c>
      <c r="Q12" s="18" t="str">
        <f t="shared" si="2"/>
        <v>ЧТ</v>
      </c>
      <c r="R12" s="19" t="s">
        <v>4</v>
      </c>
      <c r="S12" s="50">
        <v>41948</v>
      </c>
      <c r="T12" s="22" t="str">
        <f>INDEX(ДН,WEEKDAY(S12,2))</f>
        <v>СР</v>
      </c>
      <c r="U12" s="19" t="s">
        <v>7</v>
      </c>
    </row>
    <row r="13" spans="2:21" ht="14.25" x14ac:dyDescent="0.2">
      <c r="B13" s="28">
        <f t="shared" si="3"/>
        <v>41944</v>
      </c>
      <c r="C13" s="11" t="str">
        <f t="shared" si="0"/>
        <v>СБ</v>
      </c>
      <c r="D13" s="3"/>
      <c r="E13" s="10"/>
      <c r="F13" s="11"/>
      <c r="G13" s="3"/>
      <c r="I13" s="17">
        <f t="shared" si="4"/>
        <v>41943</v>
      </c>
      <c r="J13" s="18" t="str">
        <f t="shared" si="1"/>
        <v>ПТ</v>
      </c>
      <c r="K13" s="19" t="s">
        <v>4</v>
      </c>
      <c r="L13" s="51">
        <v>41948</v>
      </c>
      <c r="M13" s="22" t="str">
        <f t="shared" si="6"/>
        <v>СР</v>
      </c>
      <c r="N13" s="19" t="s">
        <v>7</v>
      </c>
      <c r="P13" s="17">
        <f t="shared" si="5"/>
        <v>41943</v>
      </c>
      <c r="Q13" s="18" t="str">
        <f t="shared" si="2"/>
        <v>ПТ</v>
      </c>
      <c r="R13" s="19" t="s">
        <v>4</v>
      </c>
      <c r="S13" s="50">
        <v>41949</v>
      </c>
      <c r="T13" s="22" t="str">
        <f>INDEX(ДН,WEEKDAY(S13,2))</f>
        <v>ЧТ</v>
      </c>
      <c r="U13" s="19" t="s">
        <v>7</v>
      </c>
    </row>
    <row r="14" spans="2:21" ht="14.25" x14ac:dyDescent="0.2">
      <c r="B14" s="28">
        <f t="shared" si="3"/>
        <v>41945</v>
      </c>
      <c r="C14" s="11" t="str">
        <f t="shared" si="0"/>
        <v>ВС</v>
      </c>
      <c r="D14" s="3"/>
      <c r="E14" s="10"/>
      <c r="F14" s="11"/>
      <c r="G14" s="3"/>
      <c r="I14" s="17">
        <f t="shared" si="4"/>
        <v>41944</v>
      </c>
      <c r="J14" s="18" t="str">
        <f t="shared" si="1"/>
        <v>СБ</v>
      </c>
      <c r="K14" s="19" t="s">
        <v>4</v>
      </c>
      <c r="L14" s="51">
        <v>41949</v>
      </c>
      <c r="M14" s="22" t="str">
        <f t="shared" si="6"/>
        <v>ЧТ</v>
      </c>
      <c r="N14" s="19" t="s">
        <v>7</v>
      </c>
      <c r="P14" s="17">
        <f t="shared" si="5"/>
        <v>41944</v>
      </c>
      <c r="Q14" s="18" t="str">
        <f t="shared" si="2"/>
        <v>СБ</v>
      </c>
      <c r="R14" s="19" t="s">
        <v>4</v>
      </c>
      <c r="S14" s="50">
        <v>41950</v>
      </c>
      <c r="T14" s="22" t="str">
        <f>INDEX(ДН,WEEKDAY(S14,2))</f>
        <v>ПТ</v>
      </c>
      <c r="U14" s="19" t="s">
        <v>7</v>
      </c>
    </row>
    <row r="15" spans="2:21" ht="14.25" x14ac:dyDescent="0.2">
      <c r="B15" s="50">
        <f t="shared" si="3"/>
        <v>41946</v>
      </c>
      <c r="C15" s="8" t="str">
        <f t="shared" si="0"/>
        <v>ПН</v>
      </c>
      <c r="D15" s="4" t="s">
        <v>4</v>
      </c>
      <c r="E15" s="50">
        <v>41949</v>
      </c>
      <c r="F15" s="22" t="str">
        <f>INDEX(ДН,WEEKDAY(E15,2))</f>
        <v>ЧТ</v>
      </c>
      <c r="G15" s="9" t="s">
        <v>1</v>
      </c>
      <c r="I15" s="28">
        <f t="shared" si="4"/>
        <v>41945</v>
      </c>
      <c r="J15" s="41" t="str">
        <f t="shared" si="1"/>
        <v>ВС</v>
      </c>
      <c r="K15" s="42"/>
      <c r="L15" s="43"/>
      <c r="M15" s="41"/>
      <c r="N15" s="42"/>
      <c r="P15" s="28">
        <f t="shared" si="5"/>
        <v>41945</v>
      </c>
      <c r="Q15" s="41" t="str">
        <f t="shared" si="2"/>
        <v>ВС</v>
      </c>
      <c r="R15" s="42"/>
      <c r="S15" s="43"/>
      <c r="T15" s="41"/>
      <c r="U15" s="42"/>
    </row>
    <row r="16" spans="2:21" ht="14.25" x14ac:dyDescent="0.2">
      <c r="B16" s="50">
        <f t="shared" si="3"/>
        <v>41947</v>
      </c>
      <c r="C16" s="8" t="str">
        <f t="shared" si="0"/>
        <v>ВТ</v>
      </c>
      <c r="D16" s="4" t="s">
        <v>4</v>
      </c>
      <c r="E16" s="1">
        <f>B16+2</f>
        <v>41949</v>
      </c>
      <c r="F16" s="22" t="str">
        <f>INDEX(ДН,WEEKDAY(E16,2))</f>
        <v>ЧТ</v>
      </c>
      <c r="G16" s="9" t="s">
        <v>1</v>
      </c>
      <c r="I16" s="51">
        <f t="shared" si="4"/>
        <v>41946</v>
      </c>
      <c r="J16" s="18" t="str">
        <f t="shared" si="1"/>
        <v>ПН</v>
      </c>
      <c r="K16" s="19" t="s">
        <v>4</v>
      </c>
      <c r="L16" s="51">
        <v>41949</v>
      </c>
      <c r="M16" s="22" t="str">
        <f t="shared" ref="M16:M21" si="8">INDEX(ДН,WEEKDAY(L16,2))</f>
        <v>ЧТ</v>
      </c>
      <c r="N16" s="19" t="s">
        <v>7</v>
      </c>
      <c r="P16" s="51">
        <f t="shared" si="5"/>
        <v>41946</v>
      </c>
      <c r="Q16" s="18" t="str">
        <f t="shared" si="2"/>
        <v>ПН</v>
      </c>
      <c r="R16" s="19" t="s">
        <v>4</v>
      </c>
      <c r="S16" s="50">
        <v>41950</v>
      </c>
      <c r="T16" s="22" t="str">
        <f t="shared" ref="T16:T21" si="9">INDEX(ДН,WEEKDAY(S16,2))</f>
        <v>ПТ</v>
      </c>
      <c r="U16" s="19" t="s">
        <v>7</v>
      </c>
    </row>
    <row r="17" spans="2:21" ht="14.25" x14ac:dyDescent="0.2">
      <c r="B17" s="1">
        <f t="shared" si="3"/>
        <v>41948</v>
      </c>
      <c r="C17" s="8" t="str">
        <f t="shared" si="0"/>
        <v>СР</v>
      </c>
      <c r="D17" s="4" t="s">
        <v>4</v>
      </c>
      <c r="E17" s="1">
        <f>B17+2</f>
        <v>41950</v>
      </c>
      <c r="F17" s="22" t="str">
        <f>INDEX(ДН,WEEKDAY(E17,2))</f>
        <v>ПТ</v>
      </c>
      <c r="G17" s="9" t="s">
        <v>1</v>
      </c>
      <c r="I17" s="51">
        <f t="shared" si="4"/>
        <v>41947</v>
      </c>
      <c r="J17" s="18" t="str">
        <f t="shared" si="1"/>
        <v>ВТ</v>
      </c>
      <c r="K17" s="19" t="s">
        <v>4</v>
      </c>
      <c r="L17" s="17">
        <f>I17+2</f>
        <v>41949</v>
      </c>
      <c r="M17" s="22" t="str">
        <f t="shared" si="8"/>
        <v>ЧТ</v>
      </c>
      <c r="N17" s="19" t="s">
        <v>7</v>
      </c>
      <c r="P17" s="51">
        <f t="shared" si="5"/>
        <v>41947</v>
      </c>
      <c r="Q17" s="18" t="str">
        <f t="shared" si="2"/>
        <v>ВТ</v>
      </c>
      <c r="R17" s="19" t="s">
        <v>4</v>
      </c>
      <c r="S17" s="17">
        <f>P17+3</f>
        <v>41950</v>
      </c>
      <c r="T17" s="22" t="str">
        <f t="shared" si="9"/>
        <v>ПТ</v>
      </c>
      <c r="U17" s="19" t="s">
        <v>7</v>
      </c>
    </row>
    <row r="18" spans="2:21" ht="14.25" x14ac:dyDescent="0.2">
      <c r="B18" s="1">
        <f t="shared" si="3"/>
        <v>41949</v>
      </c>
      <c r="C18" s="8" t="str">
        <f t="shared" si="0"/>
        <v>ЧТ</v>
      </c>
      <c r="D18" s="9" t="s">
        <v>4</v>
      </c>
      <c r="E18" s="1">
        <f>B18+4</f>
        <v>41953</v>
      </c>
      <c r="F18" s="22" t="str">
        <f>INDEX(ДН,WEEKDAY(E18,2))</f>
        <v>ПН</v>
      </c>
      <c r="G18" s="9" t="s">
        <v>1</v>
      </c>
      <c r="I18" s="17">
        <f t="shared" si="4"/>
        <v>41948</v>
      </c>
      <c r="J18" s="18" t="str">
        <f t="shared" si="1"/>
        <v>СР</v>
      </c>
      <c r="K18" s="19" t="s">
        <v>4</v>
      </c>
      <c r="L18" s="17">
        <f>I18+2</f>
        <v>41950</v>
      </c>
      <c r="M18" s="22" t="str">
        <f t="shared" si="8"/>
        <v>ПТ</v>
      </c>
      <c r="N18" s="19" t="s">
        <v>7</v>
      </c>
      <c r="P18" s="17">
        <f t="shared" si="5"/>
        <v>41948</v>
      </c>
      <c r="Q18" s="18" t="str">
        <f t="shared" si="2"/>
        <v>СР</v>
      </c>
      <c r="R18" s="19" t="s">
        <v>4</v>
      </c>
      <c r="S18" s="17">
        <f>P18+3</f>
        <v>41951</v>
      </c>
      <c r="T18" s="22" t="str">
        <f t="shared" si="9"/>
        <v>СБ</v>
      </c>
      <c r="U18" s="19" t="s">
        <v>7</v>
      </c>
    </row>
    <row r="19" spans="2:21" ht="14.25" x14ac:dyDescent="0.2">
      <c r="B19" s="1">
        <f t="shared" si="3"/>
        <v>41950</v>
      </c>
      <c r="C19" s="8" t="str">
        <f t="shared" si="0"/>
        <v>ПТ</v>
      </c>
      <c r="D19" s="9" t="s">
        <v>4</v>
      </c>
      <c r="E19" s="1">
        <f>B19+4</f>
        <v>41954</v>
      </c>
      <c r="F19" s="22" t="str">
        <f>INDEX(ДН,WEEKDAY(E19,2))</f>
        <v>ВТ</v>
      </c>
      <c r="G19" s="9" t="s">
        <v>1</v>
      </c>
      <c r="I19" s="17">
        <f t="shared" si="4"/>
        <v>41949</v>
      </c>
      <c r="J19" s="18" t="str">
        <f t="shared" si="1"/>
        <v>ЧТ</v>
      </c>
      <c r="K19" s="19" t="s">
        <v>4</v>
      </c>
      <c r="L19" s="17">
        <f>I19+2</f>
        <v>41951</v>
      </c>
      <c r="M19" s="22" t="str">
        <f t="shared" si="8"/>
        <v>СБ</v>
      </c>
      <c r="N19" s="19" t="s">
        <v>7</v>
      </c>
      <c r="P19" s="17">
        <f t="shared" si="5"/>
        <v>41949</v>
      </c>
      <c r="Q19" s="18" t="str">
        <f t="shared" si="2"/>
        <v>ЧТ</v>
      </c>
      <c r="R19" s="19" t="s">
        <v>4</v>
      </c>
      <c r="S19" s="17">
        <f>P19+4</f>
        <v>41953</v>
      </c>
      <c r="T19" s="22" t="str">
        <f t="shared" si="9"/>
        <v>ПН</v>
      </c>
      <c r="U19" s="19" t="s">
        <v>7</v>
      </c>
    </row>
    <row r="20" spans="2:21" ht="14.25" x14ac:dyDescent="0.2">
      <c r="B20" s="28">
        <f t="shared" si="3"/>
        <v>41951</v>
      </c>
      <c r="C20" s="11" t="str">
        <f t="shared" si="0"/>
        <v>СБ</v>
      </c>
      <c r="D20" s="3"/>
      <c r="E20" s="10"/>
      <c r="F20" s="11"/>
      <c r="G20" s="3"/>
      <c r="I20" s="17">
        <f t="shared" si="4"/>
        <v>41950</v>
      </c>
      <c r="J20" s="18" t="str">
        <f t="shared" si="1"/>
        <v>ПТ</v>
      </c>
      <c r="K20" s="19" t="s">
        <v>4</v>
      </c>
      <c r="L20" s="17">
        <f>I20+3</f>
        <v>41953</v>
      </c>
      <c r="M20" s="22" t="str">
        <f t="shared" si="8"/>
        <v>ПН</v>
      </c>
      <c r="N20" s="19" t="s">
        <v>7</v>
      </c>
      <c r="P20" s="17">
        <f t="shared" si="5"/>
        <v>41950</v>
      </c>
      <c r="Q20" s="18" t="str">
        <f t="shared" si="2"/>
        <v>ПТ</v>
      </c>
      <c r="R20" s="19" t="s">
        <v>4</v>
      </c>
      <c r="S20" s="17">
        <f>P20+4</f>
        <v>41954</v>
      </c>
      <c r="T20" s="22" t="str">
        <f t="shared" si="9"/>
        <v>ВТ</v>
      </c>
      <c r="U20" s="19" t="s">
        <v>7</v>
      </c>
    </row>
    <row r="21" spans="2:21" ht="14.25" x14ac:dyDescent="0.2">
      <c r="B21" s="28">
        <f t="shared" si="3"/>
        <v>41952</v>
      </c>
      <c r="C21" s="11" t="str">
        <f t="shared" si="0"/>
        <v>ВС</v>
      </c>
      <c r="D21" s="3"/>
      <c r="E21" s="10"/>
      <c r="F21" s="11"/>
      <c r="G21" s="3"/>
      <c r="I21" s="17">
        <f t="shared" si="4"/>
        <v>41951</v>
      </c>
      <c r="J21" s="18" t="str">
        <f t="shared" si="1"/>
        <v>СБ</v>
      </c>
      <c r="K21" s="19" t="s">
        <v>4</v>
      </c>
      <c r="L21" s="17">
        <f>I21+3</f>
        <v>41954</v>
      </c>
      <c r="M21" s="22" t="str">
        <f t="shared" si="8"/>
        <v>ВТ</v>
      </c>
      <c r="N21" s="19" t="s">
        <v>7</v>
      </c>
      <c r="P21" s="17">
        <f t="shared" si="5"/>
        <v>41951</v>
      </c>
      <c r="Q21" s="18" t="str">
        <f t="shared" si="2"/>
        <v>СБ</v>
      </c>
      <c r="R21" s="19" t="s">
        <v>4</v>
      </c>
      <c r="S21" s="17">
        <f>P21+4</f>
        <v>41955</v>
      </c>
      <c r="T21" s="22" t="str">
        <f t="shared" si="9"/>
        <v>СР</v>
      </c>
      <c r="U21" s="19" t="s">
        <v>7</v>
      </c>
    </row>
    <row r="22" spans="2:21" ht="15" thickBot="1" x14ac:dyDescent="0.25">
      <c r="B22" s="2">
        <f t="shared" si="3"/>
        <v>41953</v>
      </c>
      <c r="C22" s="25" t="str">
        <f t="shared" si="0"/>
        <v>ПН</v>
      </c>
      <c r="D22" s="45" t="s">
        <v>8</v>
      </c>
      <c r="E22" s="2">
        <f>B22+2</f>
        <v>41955</v>
      </c>
      <c r="F22" s="26" t="str">
        <f>INDEX(ДН,WEEKDAY(E22,2))</f>
        <v>СР</v>
      </c>
      <c r="G22" s="29" t="s">
        <v>1</v>
      </c>
      <c r="I22" s="28">
        <f t="shared" si="4"/>
        <v>41952</v>
      </c>
      <c r="J22" s="41" t="str">
        <f t="shared" si="1"/>
        <v>ВС</v>
      </c>
      <c r="K22" s="42"/>
      <c r="L22" s="43"/>
      <c r="M22" s="41"/>
      <c r="N22" s="42"/>
      <c r="P22" s="28">
        <f t="shared" si="5"/>
        <v>41952</v>
      </c>
      <c r="Q22" s="41" t="str">
        <f t="shared" si="2"/>
        <v>ВС</v>
      </c>
      <c r="R22" s="42"/>
      <c r="S22" s="43"/>
      <c r="T22" s="41"/>
      <c r="U22" s="42"/>
    </row>
    <row r="23" spans="2:21" ht="13.5" thickBot="1" x14ac:dyDescent="0.25">
      <c r="I23" s="21">
        <f t="shared" si="4"/>
        <v>41953</v>
      </c>
      <c r="J23" s="23" t="str">
        <f t="shared" si="1"/>
        <v>ПН</v>
      </c>
      <c r="K23" s="45" t="s">
        <v>8</v>
      </c>
      <c r="L23" s="21">
        <f>I23+2</f>
        <v>41955</v>
      </c>
      <c r="M23" s="26" t="str">
        <f t="shared" ref="M23" si="10">INDEX(ДН,WEEKDAY(L23,2))</f>
        <v>СР</v>
      </c>
      <c r="N23" s="20" t="s">
        <v>7</v>
      </c>
      <c r="P23" s="21">
        <f t="shared" si="5"/>
        <v>41953</v>
      </c>
      <c r="Q23" s="23" t="str">
        <f t="shared" si="2"/>
        <v>ПН</v>
      </c>
      <c r="R23" s="45" t="s">
        <v>8</v>
      </c>
      <c r="S23" s="21">
        <f>P23+3</f>
        <v>41956</v>
      </c>
      <c r="T23" s="26" t="str">
        <f t="shared" ref="T23" si="11">INDEX(ДН,WEEKDAY(S23,2))</f>
        <v>ЧТ</v>
      </c>
      <c r="U23" s="20" t="s">
        <v>7</v>
      </c>
    </row>
    <row r="25" spans="2:21" ht="30.75" customHeight="1" x14ac:dyDescent="0.2">
      <c r="B25" s="53" t="s">
        <v>5</v>
      </c>
      <c r="C25" s="53"/>
      <c r="D25" s="53"/>
      <c r="E25" s="53"/>
      <c r="F25" s="53"/>
      <c r="H25" s="15"/>
      <c r="I25" s="53" t="s">
        <v>17</v>
      </c>
      <c r="J25" s="53"/>
      <c r="K25" s="53"/>
      <c r="L25" s="53"/>
      <c r="M25" s="53"/>
      <c r="N25" s="53"/>
    </row>
    <row r="26" spans="2:21" ht="13.5" thickBot="1" x14ac:dyDescent="0.25">
      <c r="B26" s="16" t="s">
        <v>19</v>
      </c>
      <c r="D26" s="5"/>
      <c r="E26" s="5"/>
      <c r="F26" s="5"/>
      <c r="H26" s="15"/>
      <c r="I26" s="16" t="s">
        <v>19</v>
      </c>
    </row>
    <row r="27" spans="2:21" ht="21.75" customHeight="1" thickBot="1" x14ac:dyDescent="0.25">
      <c r="B27" s="54" t="s">
        <v>2</v>
      </c>
      <c r="C27" s="55"/>
      <c r="D27" s="55"/>
      <c r="E27" s="54" t="s">
        <v>0</v>
      </c>
      <c r="F27" s="55"/>
      <c r="G27" s="56"/>
      <c r="H27" s="15"/>
      <c r="I27" s="57" t="s">
        <v>6</v>
      </c>
      <c r="J27" s="58"/>
      <c r="K27" s="59"/>
      <c r="L27" s="57" t="s">
        <v>0</v>
      </c>
      <c r="M27" s="58"/>
      <c r="N27" s="59"/>
    </row>
    <row r="28" spans="2:21" ht="14.25" x14ac:dyDescent="0.2">
      <c r="B28" s="30">
        <v>41934</v>
      </c>
      <c r="C28" s="31" t="str">
        <f>INDEX(ДН,WEEKDAY(B28,2))</f>
        <v>СР</v>
      </c>
      <c r="D28" s="32" t="s">
        <v>4</v>
      </c>
      <c r="E28" s="30">
        <f>B28+1</f>
        <v>41935</v>
      </c>
      <c r="F28" s="31" t="str">
        <f>INDEX(ДН,WEEKDAY(E28,2))</f>
        <v>ЧТ</v>
      </c>
      <c r="G28" s="33" t="s">
        <v>3</v>
      </c>
      <c r="H28" s="15"/>
      <c r="I28" s="44">
        <v>41936</v>
      </c>
      <c r="J28" s="18" t="str">
        <f t="shared" ref="J28:J32" si="12">INDEX(ДН,WEEKDAY(I28,2))</f>
        <v>ПТ</v>
      </c>
      <c r="K28" s="48" t="s">
        <v>15</v>
      </c>
      <c r="L28" s="17">
        <f>I28+3</f>
        <v>41939</v>
      </c>
      <c r="M28" s="18" t="str">
        <f>INDEX(ДН,WEEKDAY(L28,2))</f>
        <v>ПН</v>
      </c>
      <c r="N28" s="19" t="s">
        <v>13</v>
      </c>
    </row>
    <row r="29" spans="2:21" ht="14.25" x14ac:dyDescent="0.2">
      <c r="B29" s="1">
        <f>B28+1</f>
        <v>41935</v>
      </c>
      <c r="C29" s="34" t="str">
        <f>INDEX(ДН,WEEKDAY(B29,2))</f>
        <v>ЧТ</v>
      </c>
      <c r="D29" s="4" t="s">
        <v>4</v>
      </c>
      <c r="E29" s="1">
        <f>B29+1</f>
        <v>41936</v>
      </c>
      <c r="F29" s="34" t="str">
        <f>INDEX(ДН,WEEKDAY(E29,2))</f>
        <v>ПТ</v>
      </c>
      <c r="G29" s="7" t="s">
        <v>3</v>
      </c>
      <c r="H29" s="15"/>
      <c r="I29" s="46">
        <f t="shared" ref="I29:I32" si="13">I28+1</f>
        <v>41937</v>
      </c>
      <c r="J29" s="41" t="str">
        <f t="shared" si="12"/>
        <v>СБ</v>
      </c>
      <c r="K29" s="49"/>
      <c r="L29" s="47"/>
      <c r="M29" s="41"/>
      <c r="N29" s="42"/>
    </row>
    <row r="30" spans="2:21" ht="14.25" x14ac:dyDescent="0.2">
      <c r="B30" s="1">
        <f>B29+1</f>
        <v>41936</v>
      </c>
      <c r="C30" s="34" t="str">
        <f>INDEX(ДН,WEEKDAY(B30,2))</f>
        <v>ПТ</v>
      </c>
      <c r="D30" s="9" t="s">
        <v>4</v>
      </c>
      <c r="E30" s="1">
        <f>B30+3</f>
        <v>41939</v>
      </c>
      <c r="F30" s="34" t="str">
        <f>INDEX(ДН,WEEKDAY(E30,2))</f>
        <v>ПН</v>
      </c>
      <c r="G30" s="7" t="s">
        <v>3</v>
      </c>
      <c r="H30" s="15"/>
      <c r="I30" s="46">
        <f t="shared" si="13"/>
        <v>41938</v>
      </c>
      <c r="J30" s="41" t="str">
        <f t="shared" si="12"/>
        <v>ВС</v>
      </c>
      <c r="K30" s="49"/>
      <c r="L30" s="47"/>
      <c r="M30" s="41"/>
      <c r="N30" s="42"/>
    </row>
    <row r="31" spans="2:21" ht="14.25" x14ac:dyDescent="0.2">
      <c r="B31" s="28">
        <f t="shared" ref="B31:B47" si="14">B30+1</f>
        <v>41937</v>
      </c>
      <c r="C31" s="11" t="s">
        <v>11</v>
      </c>
      <c r="D31" s="3"/>
      <c r="E31" s="28"/>
      <c r="F31" s="11"/>
      <c r="G31" s="3"/>
      <c r="H31" s="15"/>
      <c r="I31" s="44">
        <f t="shared" si="13"/>
        <v>41939</v>
      </c>
      <c r="J31" s="18" t="str">
        <f t="shared" si="12"/>
        <v>ПН</v>
      </c>
      <c r="K31" s="48" t="s">
        <v>15</v>
      </c>
      <c r="L31" s="17">
        <f>I31+2</f>
        <v>41941</v>
      </c>
      <c r="M31" s="18" t="str">
        <f>INDEX(ДН,WEEKDAY(L31,2))</f>
        <v>СР</v>
      </c>
      <c r="N31" s="19" t="s">
        <v>13</v>
      </c>
    </row>
    <row r="32" spans="2:21" ht="14.25" x14ac:dyDescent="0.2">
      <c r="B32" s="28">
        <f t="shared" si="14"/>
        <v>41938</v>
      </c>
      <c r="C32" s="11" t="s">
        <v>12</v>
      </c>
      <c r="D32" s="3"/>
      <c r="E32" s="28"/>
      <c r="F32" s="11"/>
      <c r="G32" s="3"/>
      <c r="H32" s="15"/>
      <c r="I32" s="44">
        <f t="shared" si="13"/>
        <v>41940</v>
      </c>
      <c r="J32" s="18" t="str">
        <f t="shared" si="12"/>
        <v>ВТ</v>
      </c>
      <c r="K32" s="48"/>
      <c r="L32" s="17"/>
      <c r="M32" s="18"/>
      <c r="N32" s="19"/>
    </row>
    <row r="33" spans="2:14" ht="14.25" x14ac:dyDescent="0.2">
      <c r="B33" s="1">
        <f t="shared" si="14"/>
        <v>41939</v>
      </c>
      <c r="C33" s="34" t="str">
        <f>INDEX(ДН,WEEKDAY(B33,2))</f>
        <v>ПН</v>
      </c>
      <c r="D33" s="4" t="s">
        <v>4</v>
      </c>
      <c r="E33" s="1">
        <f>B33+1</f>
        <v>41940</v>
      </c>
      <c r="F33" s="34" t="str">
        <f>INDEX(ДН,WEEKDAY(E33,2))</f>
        <v>ВТ</v>
      </c>
      <c r="G33" s="7" t="s">
        <v>3</v>
      </c>
      <c r="H33" s="15"/>
      <c r="I33" s="44">
        <f t="shared" ref="I33:I42" si="15">I32+1</f>
        <v>41941</v>
      </c>
      <c r="J33" s="18" t="str">
        <f t="shared" ref="J33:J39" si="16">INDEX(ДН,WEEKDAY(I33,2))</f>
        <v>СР</v>
      </c>
      <c r="K33" s="48" t="s">
        <v>15</v>
      </c>
      <c r="L33" s="17">
        <f>I33+2</f>
        <v>41943</v>
      </c>
      <c r="M33" s="18" t="str">
        <f>INDEX(ДН,WEEKDAY(L33,2))</f>
        <v>ПТ</v>
      </c>
      <c r="N33" s="19" t="s">
        <v>13</v>
      </c>
    </row>
    <row r="34" spans="2:14" ht="14.25" x14ac:dyDescent="0.2">
      <c r="B34" s="1">
        <f t="shared" si="14"/>
        <v>41940</v>
      </c>
      <c r="C34" s="34" t="str">
        <f>INDEX(ДН,WEEKDAY(B34,2))</f>
        <v>ВТ</v>
      </c>
      <c r="D34" s="4" t="s">
        <v>4</v>
      </c>
      <c r="E34" s="1">
        <f>B34+1</f>
        <v>41941</v>
      </c>
      <c r="F34" s="34" t="str">
        <f>INDEX(ДН,WEEKDAY(E34,2))</f>
        <v>СР</v>
      </c>
      <c r="G34" s="7" t="s">
        <v>3</v>
      </c>
      <c r="H34" s="15"/>
      <c r="I34" s="44">
        <f t="shared" si="15"/>
        <v>41942</v>
      </c>
      <c r="J34" s="18" t="str">
        <f t="shared" si="16"/>
        <v>ЧТ</v>
      </c>
      <c r="K34" s="48"/>
      <c r="L34" s="17"/>
      <c r="M34" s="18"/>
      <c r="N34" s="19"/>
    </row>
    <row r="35" spans="2:14" ht="14.25" x14ac:dyDescent="0.2">
      <c r="B35" s="1">
        <f t="shared" si="14"/>
        <v>41941</v>
      </c>
      <c r="C35" s="34" t="str">
        <f>INDEX(ДН,WEEKDAY(B35,2))</f>
        <v>СР</v>
      </c>
      <c r="D35" s="4" t="s">
        <v>4</v>
      </c>
      <c r="E35" s="1">
        <f>B35+1</f>
        <v>41942</v>
      </c>
      <c r="F35" s="34" t="str">
        <f>INDEX(ДН,WEEKDAY(E35,2))</f>
        <v>ЧТ</v>
      </c>
      <c r="G35" s="7" t="s">
        <v>3</v>
      </c>
      <c r="H35" s="15"/>
      <c r="I35" s="44">
        <f t="shared" si="15"/>
        <v>41943</v>
      </c>
      <c r="J35" s="18" t="str">
        <f t="shared" si="16"/>
        <v>ПТ</v>
      </c>
      <c r="K35" s="48" t="s">
        <v>15</v>
      </c>
      <c r="L35" s="50">
        <v>41948</v>
      </c>
      <c r="M35" s="18" t="str">
        <f>INDEX(ДН,WEEKDAY(L35,2))</f>
        <v>СР</v>
      </c>
      <c r="N35" s="19" t="s">
        <v>13</v>
      </c>
    </row>
    <row r="36" spans="2:14" ht="14.25" x14ac:dyDescent="0.2">
      <c r="B36" s="1">
        <f t="shared" si="14"/>
        <v>41942</v>
      </c>
      <c r="C36" s="34" t="str">
        <f>INDEX(ДН,WEEKDAY(B36,2))</f>
        <v>ЧТ</v>
      </c>
      <c r="D36" s="9" t="s">
        <v>4</v>
      </c>
      <c r="E36" s="1">
        <f>B36+1</f>
        <v>41943</v>
      </c>
      <c r="F36" s="22" t="str">
        <f>INDEX(ДН,WEEKDAY(E36,2))</f>
        <v>ПТ</v>
      </c>
      <c r="G36" s="7" t="s">
        <v>3</v>
      </c>
      <c r="H36" s="15"/>
      <c r="I36" s="46">
        <f t="shared" si="15"/>
        <v>41944</v>
      </c>
      <c r="J36" s="41" t="str">
        <f t="shared" si="16"/>
        <v>СБ</v>
      </c>
      <c r="K36" s="49"/>
      <c r="L36" s="47"/>
      <c r="M36" s="41"/>
      <c r="N36" s="42"/>
    </row>
    <row r="37" spans="2:14" ht="14.25" x14ac:dyDescent="0.2">
      <c r="B37" s="1">
        <f t="shared" si="14"/>
        <v>41943</v>
      </c>
      <c r="C37" s="34" t="s">
        <v>10</v>
      </c>
      <c r="D37" s="9" t="s">
        <v>4</v>
      </c>
      <c r="E37" s="50">
        <v>41948</v>
      </c>
      <c r="F37" s="22" t="str">
        <f>INDEX(ДН,WEEKDAY(E37,2))</f>
        <v>СР</v>
      </c>
      <c r="G37" s="7" t="s">
        <v>3</v>
      </c>
      <c r="H37" s="15"/>
      <c r="I37" s="46">
        <f t="shared" si="15"/>
        <v>41945</v>
      </c>
      <c r="J37" s="41" t="str">
        <f t="shared" si="16"/>
        <v>ВС</v>
      </c>
      <c r="K37" s="49"/>
      <c r="L37" s="47"/>
      <c r="M37" s="41"/>
      <c r="N37" s="42"/>
    </row>
    <row r="38" spans="2:14" ht="14.25" x14ac:dyDescent="0.2">
      <c r="B38" s="28">
        <f t="shared" si="14"/>
        <v>41944</v>
      </c>
      <c r="C38" s="11" t="s">
        <v>11</v>
      </c>
      <c r="D38" s="3"/>
      <c r="E38" s="10"/>
      <c r="F38" s="11"/>
      <c r="G38" s="3"/>
      <c r="H38" s="15"/>
      <c r="I38" s="52">
        <f t="shared" si="15"/>
        <v>41946</v>
      </c>
      <c r="J38" s="18" t="str">
        <f t="shared" si="16"/>
        <v>ПН</v>
      </c>
      <c r="K38" s="48" t="s">
        <v>15</v>
      </c>
      <c r="L38" s="50">
        <v>41950</v>
      </c>
      <c r="M38" s="18" t="str">
        <f>INDEX(ДН,WEEKDAY(L38,2))</f>
        <v>ПТ</v>
      </c>
      <c r="N38" s="19" t="s">
        <v>13</v>
      </c>
    </row>
    <row r="39" spans="2:14" ht="14.25" x14ac:dyDescent="0.2">
      <c r="B39" s="28">
        <f t="shared" si="14"/>
        <v>41945</v>
      </c>
      <c r="C39" s="11" t="s">
        <v>12</v>
      </c>
      <c r="D39" s="3"/>
      <c r="E39" s="10"/>
      <c r="F39" s="11"/>
      <c r="G39" s="3"/>
      <c r="H39" s="15"/>
      <c r="I39" s="52">
        <f t="shared" si="15"/>
        <v>41947</v>
      </c>
      <c r="J39" s="18" t="str">
        <f t="shared" si="16"/>
        <v>ВТ</v>
      </c>
      <c r="K39" s="48"/>
      <c r="L39" s="17"/>
      <c r="M39" s="18"/>
      <c r="N39" s="19"/>
    </row>
    <row r="40" spans="2:14" ht="14.25" x14ac:dyDescent="0.2">
      <c r="B40" s="50">
        <f t="shared" si="14"/>
        <v>41946</v>
      </c>
      <c r="C40" s="34" t="str">
        <f>INDEX(ДН,WEEKDAY(B40,2))</f>
        <v>ПН</v>
      </c>
      <c r="D40" s="4" t="s">
        <v>4</v>
      </c>
      <c r="E40" s="50">
        <v>41948</v>
      </c>
      <c r="F40" s="22" t="str">
        <f>INDEX(ДН,WEEKDAY(E40,2))</f>
        <v>СР</v>
      </c>
      <c r="G40" s="7" t="s">
        <v>3</v>
      </c>
      <c r="H40" s="15"/>
      <c r="I40" s="44">
        <f t="shared" si="15"/>
        <v>41948</v>
      </c>
      <c r="J40" s="18" t="str">
        <f t="shared" ref="J40:J43" si="17">INDEX(ДН,WEEKDAY(I40,2))</f>
        <v>СР</v>
      </c>
      <c r="K40" s="48" t="s">
        <v>15</v>
      </c>
      <c r="L40" s="17">
        <f>I40+2</f>
        <v>41950</v>
      </c>
      <c r="M40" s="18" t="str">
        <f t="shared" ref="M40" si="18">INDEX(ДН,WEEKDAY(L40,2))</f>
        <v>ПТ</v>
      </c>
      <c r="N40" s="19" t="s">
        <v>13</v>
      </c>
    </row>
    <row r="41" spans="2:14" ht="14.25" x14ac:dyDescent="0.2">
      <c r="B41" s="50">
        <f t="shared" si="14"/>
        <v>41947</v>
      </c>
      <c r="C41" s="34" t="str">
        <f>INDEX(ДН,WEEKDAY(B41,2))</f>
        <v>ВТ</v>
      </c>
      <c r="D41" s="4" t="s">
        <v>4</v>
      </c>
      <c r="E41" s="1">
        <f>B41+1</f>
        <v>41948</v>
      </c>
      <c r="F41" s="22" t="str">
        <f>INDEX(ДН,WEEKDAY(E41,2))</f>
        <v>СР</v>
      </c>
      <c r="G41" s="7" t="s">
        <v>3</v>
      </c>
      <c r="H41" s="15"/>
      <c r="I41" s="44">
        <f t="shared" si="15"/>
        <v>41949</v>
      </c>
      <c r="J41" s="18" t="str">
        <f t="shared" si="17"/>
        <v>ЧТ</v>
      </c>
      <c r="K41" s="48"/>
      <c r="L41" s="17"/>
      <c r="M41" s="18"/>
      <c r="N41" s="19"/>
    </row>
    <row r="42" spans="2:14" ht="14.25" x14ac:dyDescent="0.2">
      <c r="B42" s="1">
        <f t="shared" si="14"/>
        <v>41948</v>
      </c>
      <c r="C42" s="34" t="str">
        <f>INDEX(ДН,WEEKDAY(B42,2))</f>
        <v>СР</v>
      </c>
      <c r="D42" s="4" t="s">
        <v>4</v>
      </c>
      <c r="E42" s="1">
        <f>B42+1</f>
        <v>41949</v>
      </c>
      <c r="F42" s="34" t="str">
        <f>INDEX(ДН,WEEKDAY(E42,2))</f>
        <v>ЧТ</v>
      </c>
      <c r="G42" s="7" t="s">
        <v>3</v>
      </c>
      <c r="I42" s="44">
        <f t="shared" si="15"/>
        <v>41950</v>
      </c>
      <c r="J42" s="18" t="str">
        <f t="shared" si="17"/>
        <v>ПТ</v>
      </c>
      <c r="K42" s="48" t="s">
        <v>15</v>
      </c>
      <c r="L42" s="17">
        <f>I42+3</f>
        <v>41953</v>
      </c>
      <c r="M42" s="18" t="str">
        <f>INDEX(ДН,WEEKDAY(L42,2))</f>
        <v>ПН</v>
      </c>
      <c r="N42" s="19" t="s">
        <v>13</v>
      </c>
    </row>
    <row r="43" spans="2:14" ht="14.25" x14ac:dyDescent="0.2">
      <c r="B43" s="1">
        <f t="shared" si="14"/>
        <v>41949</v>
      </c>
      <c r="C43" s="34" t="str">
        <f>INDEX(ДН,WEEKDAY(B43,2))</f>
        <v>ЧТ</v>
      </c>
      <c r="D43" s="9" t="s">
        <v>4</v>
      </c>
      <c r="E43" s="1">
        <f>B43+1</f>
        <v>41950</v>
      </c>
      <c r="F43" s="34" t="str">
        <f>INDEX(ДН,WEEKDAY(E43,2))</f>
        <v>ПТ</v>
      </c>
      <c r="G43" s="7" t="s">
        <v>3</v>
      </c>
      <c r="I43" s="46">
        <f t="shared" ref="I43" si="19">I42+1</f>
        <v>41951</v>
      </c>
      <c r="J43" s="41" t="str">
        <f t="shared" si="17"/>
        <v>СБ</v>
      </c>
      <c r="K43" s="49"/>
      <c r="L43" s="47"/>
      <c r="M43" s="41"/>
      <c r="N43" s="42"/>
    </row>
    <row r="44" spans="2:14" ht="14.25" x14ac:dyDescent="0.2">
      <c r="B44" s="1">
        <f t="shared" si="14"/>
        <v>41950</v>
      </c>
      <c r="C44" s="34" t="str">
        <f>INDEX(ДН,WEEKDAY(B44,2))</f>
        <v>ПТ</v>
      </c>
      <c r="D44" s="9" t="s">
        <v>4</v>
      </c>
      <c r="E44" s="1">
        <f>B44+3</f>
        <v>41953</v>
      </c>
      <c r="F44" s="34" t="str">
        <f>INDEX(ДН,WEEKDAY(E44,2))</f>
        <v>ПН</v>
      </c>
      <c r="G44" s="7" t="s">
        <v>3</v>
      </c>
      <c r="I44" s="46">
        <f t="shared" ref="I44:I45" si="20">I43+1</f>
        <v>41952</v>
      </c>
      <c r="J44" s="41" t="str">
        <f t="shared" ref="J44" si="21">INDEX(ДН,WEEKDAY(I44,2))</f>
        <v>ВС</v>
      </c>
      <c r="K44" s="49"/>
      <c r="L44" s="47"/>
      <c r="M44" s="41"/>
      <c r="N44" s="42"/>
    </row>
    <row r="45" spans="2:14" ht="14.25" x14ac:dyDescent="0.2">
      <c r="B45" s="28">
        <f t="shared" si="14"/>
        <v>41951</v>
      </c>
      <c r="C45" s="11" t="s">
        <v>11</v>
      </c>
      <c r="D45" s="3"/>
      <c r="E45" s="10"/>
      <c r="F45" s="11"/>
      <c r="G45" s="3"/>
      <c r="I45" s="44">
        <f t="shared" si="20"/>
        <v>41953</v>
      </c>
      <c r="J45" s="18" t="str">
        <f t="shared" ref="J45" si="22">INDEX(ДН,WEEKDAY(I45,2))</f>
        <v>ПН</v>
      </c>
      <c r="K45" s="48" t="s">
        <v>15</v>
      </c>
      <c r="L45" s="17">
        <f>I45+2</f>
        <v>41955</v>
      </c>
      <c r="M45" s="18" t="str">
        <f t="shared" ref="M45" si="23">INDEX(ДН,WEEKDAY(L45,2))</f>
        <v>СР</v>
      </c>
      <c r="N45" s="19" t="s">
        <v>13</v>
      </c>
    </row>
    <row r="46" spans="2:14" ht="14.25" x14ac:dyDescent="0.2">
      <c r="B46" s="28">
        <f t="shared" si="14"/>
        <v>41952</v>
      </c>
      <c r="C46" s="11" t="s">
        <v>12</v>
      </c>
      <c r="D46" s="35"/>
      <c r="E46" s="36"/>
      <c r="F46" s="37"/>
      <c r="G46" s="35"/>
    </row>
    <row r="47" spans="2:14" ht="15" thickBot="1" x14ac:dyDescent="0.25">
      <c r="B47" s="2">
        <f t="shared" si="14"/>
        <v>41953</v>
      </c>
      <c r="C47" s="25" t="str">
        <f>INDEX(ДН,WEEKDAY(B47,2))</f>
        <v>ПН</v>
      </c>
      <c r="D47" s="24" t="s">
        <v>8</v>
      </c>
      <c r="E47" s="2">
        <f>B47+1</f>
        <v>41954</v>
      </c>
      <c r="F47" s="38" t="str">
        <f>INDEX(ДН,WEEKDAY(E47,2))</f>
        <v>ВТ</v>
      </c>
      <c r="G47" s="14" t="s">
        <v>3</v>
      </c>
    </row>
  </sheetData>
  <mergeCells count="14">
    <mergeCell ref="P1:U1"/>
    <mergeCell ref="P3:R3"/>
    <mergeCell ref="S3:U3"/>
    <mergeCell ref="B27:D27"/>
    <mergeCell ref="B1:G1"/>
    <mergeCell ref="I1:N1"/>
    <mergeCell ref="B3:D3"/>
    <mergeCell ref="I3:K3"/>
    <mergeCell ref="L3:N3"/>
    <mergeCell ref="E27:G27"/>
    <mergeCell ref="B25:F25"/>
    <mergeCell ref="I25:N25"/>
    <mergeCell ref="I27:K27"/>
    <mergeCell ref="L27:N27"/>
  </mergeCells>
  <pageMargins left="0.31496062992125984" right="0.31496062992125984" top="0.31496062992125984" bottom="0.31496062992125984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С15</vt:lpstr>
    </vt:vector>
  </TitlesOfParts>
  <Company>AVON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kondauri</dc:creator>
  <cp:lastModifiedBy>kuznetss</cp:lastModifiedBy>
  <cp:lastPrinted>2014-04-29T07:36:10Z</cp:lastPrinted>
  <dcterms:created xsi:type="dcterms:W3CDTF">2005-03-30T07:30:32Z</dcterms:created>
  <dcterms:modified xsi:type="dcterms:W3CDTF">2014-10-03T06:56:22Z</dcterms:modified>
</cp:coreProperties>
</file>