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410" windowWidth="12945" windowHeight="8865" tabRatio="849" firstSheet="3" activeTab="4"/>
  </bookViews>
  <sheets>
    <sheet name="пр1 ист" sheetId="1" state="hidden" r:id="rId1"/>
    <sheet name="Пр1 дефицит17 " sheetId="2" r:id="rId2"/>
    <sheet name="Пр2 дефицит18-19" sheetId="3" r:id="rId3"/>
    <sheet name="Пр2 доходы17" sheetId="4" r:id="rId4"/>
    <sheet name="Пр3 доходы18-19" sheetId="5" r:id="rId5"/>
    <sheet name="Пр 5 функц" sheetId="6" r:id="rId6"/>
    <sheet name="Пр 6 функц 18-19" sheetId="7" r:id="rId7"/>
    <sheet name="Пр 9 ведом" sheetId="8" r:id="rId8"/>
    <sheet name="Пр14 Прогр расх" sheetId="9" state="hidden" r:id="rId9"/>
    <sheet name="Пр10 ПО" sheetId="10" state="hidden" r:id="rId10"/>
    <sheet name="Пр 10 ведом18-19" sheetId="11" r:id="rId11"/>
    <sheet name="Пр 11 мун.прог." sheetId="12" r:id="rId12"/>
    <sheet name="Пр 12 мун.прог.18-19" sheetId="13" r:id="rId13"/>
  </sheets>
  <definedNames>
    <definedName name="_xlnm.Print_Titles" localSheetId="10">'Пр 10 ведом18-19'!$7:$8</definedName>
    <definedName name="_xlnm.Print_Titles" localSheetId="5">'Пр 5 функц'!$7:$8</definedName>
    <definedName name="_xlnm.Print_Titles" localSheetId="6">'Пр 6 функц 18-19'!$7:$8</definedName>
    <definedName name="_xlnm.Print_Titles" localSheetId="7">'Пр 9 ведом'!$7:$8</definedName>
    <definedName name="_xlnm.Print_Titles" localSheetId="1">'Пр1 дефицит17 '!$7:$7</definedName>
    <definedName name="_xlnm.Print_Titles" localSheetId="0">'пр1 ист'!$9:$9</definedName>
    <definedName name="_xlnm.Print_Titles" localSheetId="8">'Пр14 Прогр расх'!$10:$10</definedName>
    <definedName name="_xlnm.Print_Titles" localSheetId="2">'Пр2 дефицит18-19'!$7:$7</definedName>
    <definedName name="_xlnm.Print_Titles" localSheetId="3">'Пр2 доходы17'!$11:$12</definedName>
    <definedName name="_xlnm.Print_Titles" localSheetId="4">'Пр3 доходы18-19'!$10:$12</definedName>
    <definedName name="_xlnm.Print_Area" localSheetId="10">'Пр 10 ведом18-19'!$A$1:$H$442</definedName>
    <definedName name="_xlnm.Print_Area" localSheetId="5">'Пр 5 функц'!$A$1:$F$436</definedName>
    <definedName name="_xlnm.Print_Area" localSheetId="6">'Пр 6 функц 18-19'!$A$1:$G$421</definedName>
    <definedName name="_xlnm.Print_Area" localSheetId="7">'Пр 9 ведом'!$A$1:$G$442</definedName>
    <definedName name="_xlnm.Print_Area" localSheetId="1">'Пр1 дефицит17 '!$A$1:$C$69</definedName>
    <definedName name="_xlnm.Print_Area" localSheetId="0">'пр1 ист'!$A$1:$C$20</definedName>
    <definedName name="_xlnm.Print_Area" localSheetId="8">'Пр14 Прогр расх'!$A$1:$C$19</definedName>
    <definedName name="_xlnm.Print_Area" localSheetId="2">'Пр2 дефицит18-19'!$A$1:$D$70</definedName>
    <definedName name="_xlnm.Print_Area" localSheetId="3">'Пр2 доходы17'!$A$1:$C$74</definedName>
    <definedName name="_xlnm.Print_Area" localSheetId="4">'Пр3 доходы18-19'!$A$1:$D$74</definedName>
  </definedNames>
  <calcPr fullCalcOnLoad="1"/>
</workbook>
</file>

<file path=xl/sharedStrings.xml><?xml version="1.0" encoding="utf-8"?>
<sst xmlns="http://schemas.openxmlformats.org/spreadsheetml/2006/main" count="8999" uniqueCount="560">
  <si>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</si>
  <si>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</si>
  <si>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</si>
  <si>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</si>
  <si>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</si>
  <si>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</si>
  <si>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</si>
  <si>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</si>
  <si>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</si>
  <si>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</si>
  <si>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</si>
  <si>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</si>
  <si>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</si>
  <si>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</si>
  <si>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</si>
  <si>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</si>
  <si>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</si>
  <si>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</si>
  <si>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</si>
  <si>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</si>
  <si>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1 06 02000 02 0000 110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</si>
  <si>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</si>
  <si>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</si>
  <si>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</si>
  <si>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</si>
  <si>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</si>
  <si>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</si>
  <si>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</si>
  <si>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</si>
  <si>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122</t>
  </si>
  <si>
    <t>244</t>
  </si>
  <si>
    <t>851</t>
  </si>
  <si>
    <t>Уплата прочих налогов, сборов и иных платежей</t>
  </si>
  <si>
    <t>852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</si>
  <si>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</si>
  <si>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</si>
  <si>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</si>
  <si>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</si>
  <si>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</si>
  <si>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</si>
  <si>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</si>
  <si>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</si>
  <si>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</si>
  <si>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</si>
  <si>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</si>
  <si>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</si>
  <si>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</si>
  <si>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</si>
  <si>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</si>
  <si>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</si>
  <si>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</si>
  <si>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</si>
  <si>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</si>
  <si>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</si>
  <si>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</si>
  <si>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</si>
  <si>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</si>
  <si>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</si>
  <si>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</si>
  <si>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</si>
  <si>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</si>
  <si>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</si>
  <si>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</si>
  <si>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</si>
  <si>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</si>
  <si>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</si>
  <si>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</si>
  <si>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</si>
  <si>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</si>
  <si>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</si>
  <si>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</si>
  <si>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1 12 01000 01 0000 120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</si>
  <si>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</si>
  <si>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</si>
  <si>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</si>
  <si>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</si>
  <si>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</si>
  <si>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</si>
  <si>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</si>
  <si>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</si>
  <si>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</si>
  <si>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</si>
  <si>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Уплата налога на имущество организаций и земельного налога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</si>
  <si>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</si>
  <si>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</si>
  <si>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</si>
  <si>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</si>
  <si>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</si>
  <si>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</si>
  <si>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</si>
  <si>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</si>
  <si>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</si>
  <si>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</si>
  <si>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</si>
  <si>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</si>
  <si>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</si>
  <si>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</si>
  <si>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</si>
  <si>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</si>
  <si>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</si>
  <si>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</si>
  <si>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</si>
  <si>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</si>
  <si>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</si>
  <si>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</si>
  <si>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Дорожное хозяйство (дорожные фонды)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</si>
  <si>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</si>
  <si>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</si>
  <si>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</si>
  <si>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</si>
  <si>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</si>
  <si>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</si>
  <si>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</si>
  <si>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</si>
  <si>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</si>
  <si>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</si>
  <si>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</si>
  <si>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</si>
  <si>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1 08 00000 00 0000 000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</si>
  <si>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</si>
  <si>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</si>
  <si>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</si>
  <si>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</si>
  <si>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</si>
  <si>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</si>
  <si>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</si>
  <si>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</si>
  <si>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</si>
  <si>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</si>
  <si>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</si>
  <si>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</si>
  <si>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</si>
  <si>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</si>
  <si>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</si>
  <si>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</si>
  <si>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</si>
  <si>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</si>
  <si>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</si>
  <si>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</si>
  <si>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</si>
  <si>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Школы - детские сады, школы начальные, 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</si>
  <si>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</si>
  <si>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</si>
  <si>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</si>
  <si>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</si>
  <si>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</si>
  <si>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</si>
  <si>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</si>
  <si>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</si>
  <si>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</si>
  <si>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</si>
  <si>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</si>
  <si>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</si>
  <si>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</si>
  <si>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</si>
  <si>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</si>
  <si>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</si>
  <si>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Бюджетные инвестиции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</si>
  <si>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</si>
  <si>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</si>
  <si>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</si>
  <si>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</si>
  <si>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</si>
  <si>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</si>
  <si>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</si>
  <si>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</si>
  <si>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</si>
  <si>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</si>
  <si>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</si>
  <si>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</si>
  <si>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</si>
  <si>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</si>
  <si>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</si>
  <si>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</si>
  <si>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</si>
  <si>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</si>
  <si>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</si>
  <si>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</si>
  <si>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</si>
  <si>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</si>
  <si>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</si>
  <si>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</si>
  <si>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</si>
  <si>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</si>
  <si>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</si>
  <si>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</si>
  <si>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</si>
  <si>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</si>
  <si>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</si>
  <si>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</si>
  <si>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</si>
  <si>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</si>
  <si>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</si>
  <si>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</si>
  <si>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</si>
  <si>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</si>
  <si>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</si>
  <si>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</si>
  <si>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</si>
  <si>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</si>
  <si>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Фонд оплаты труда и страховые взносы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</si>
  <si>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</si>
  <si>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</si>
  <si>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</si>
  <si>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</si>
  <si>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</si>
  <si>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</si>
  <si>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</si>
  <si>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</si>
  <si>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</si>
  <si>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</si>
  <si>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</si>
  <si>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</si>
  <si>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</si>
  <si>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</si>
  <si>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</si>
  <si>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</si>
  <si>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</si>
  <si>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</si>
  <si>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</si>
  <si>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</si>
  <si>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</si>
  <si>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</si>
  <si>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Реконструкция и ремонт муниципальной дороги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</si>
  <si>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</si>
  <si>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</si>
  <si>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</si>
  <si>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</si>
  <si>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</si>
  <si>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</si>
  <si>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</si>
  <si>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</si>
  <si>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</si>
  <si>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</si>
  <si>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Мероприятия по проведению оздоровительной кампании детей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</si>
  <si>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</si>
  <si>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</si>
  <si>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</si>
  <si>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</si>
  <si>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</si>
  <si>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</si>
  <si>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</si>
  <si>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</si>
  <si>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</si>
  <si>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</si>
  <si>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</si>
  <si>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</si>
  <si>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</si>
  <si>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</si>
  <si>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</si>
  <si>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</si>
  <si>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</si>
  <si>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</si>
  <si>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</si>
  <si>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</si>
  <si>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</si>
  <si>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</si>
  <si>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</si>
  <si>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</si>
  <si>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</si>
  <si>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</si>
  <si>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</si>
  <si>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</si>
  <si>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</si>
  <si>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</si>
  <si>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</si>
  <si>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</si>
  <si>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 xml:space="preserve">ПМП "Профилактика правонарушений в муниципальном образовании "Тес-Хемский кожуун Республики Тыва" на 2015-2017 годы </t>
  </si>
  <si>
    <t>ПМП " Развитие дошкольного образования"</t>
  </si>
  <si>
    <t>ПМП " Развитие общего образования"</t>
  </si>
  <si>
    <t>ПМП " Дополнительное образование и воспитание детей"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</si>
  <si>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</si>
  <si>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</si>
  <si>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</si>
  <si>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</si>
  <si>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</si>
  <si>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</si>
  <si>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</si>
  <si>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</si>
  <si>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</si>
  <si>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</si>
  <si>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</si>
  <si>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</si>
  <si>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</si>
  <si>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</si>
  <si>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</si>
  <si>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</si>
  <si>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</si>
  <si>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</si>
  <si>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</si>
  <si>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</si>
  <si>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</si>
  <si>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</si>
  <si>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</si>
  <si>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</si>
  <si>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</si>
  <si>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</si>
  <si>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</si>
  <si>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</si>
  <si>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</si>
  <si>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</si>
  <si>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</si>
  <si>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</si>
  <si>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</si>
  <si>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</si>
  <si>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</si>
  <si>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</si>
  <si>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</si>
  <si>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</si>
  <si>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</si>
  <si>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</si>
  <si>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</si>
  <si>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</si>
  <si>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</si>
  <si>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</si>
  <si>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</si>
  <si>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</si>
  <si>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</si>
  <si>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</si>
  <si>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</si>
  <si>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</si>
  <si>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</si>
  <si>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</si>
  <si>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</si>
  <si>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</si>
  <si>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</si>
  <si>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</si>
  <si>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</si>
  <si>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</si>
  <si>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</si>
  <si>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</si>
  <si>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</si>
  <si>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</si>
  <si>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</si>
  <si>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МП "Безопасность в Тес-Хемском кожууне"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</si>
  <si>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</si>
  <si>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</si>
  <si>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</si>
  <si>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</si>
  <si>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</si>
  <si>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</si>
  <si>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</si>
  <si>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</si>
  <si>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</si>
  <si>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</si>
  <si>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</si>
  <si>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</si>
  <si>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</si>
  <si>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</si>
  <si>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</si>
  <si>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</si>
  <si>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</si>
  <si>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</si>
  <si>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</si>
  <si>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</si>
  <si>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>ПМП "Повышение безопасности дорожного движения"</t>
  </si>
  <si>
    <t xml:space="preserve">к  Решению Хурала представителей </t>
  </si>
  <si>
    <t xml:space="preserve">к   Решению Хурала представителей </t>
  </si>
  <si>
    <t>Утвержденный бюджет</t>
  </si>
  <si>
    <t>1 05 01011 02 0000 110</t>
  </si>
  <si>
    <t>1 05 01010 02 0000 110</t>
  </si>
  <si>
    <t>Доходы от сдачи в аренду земельных участков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</si>
  <si>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месности</t>
  </si>
  <si>
    <t>00</t>
  </si>
  <si>
    <t>97 0 00 76130</t>
  </si>
  <si>
    <t>16 0 01 75030</t>
  </si>
  <si>
    <t>97 0 00 76100</t>
  </si>
  <si>
    <t>11 1 07 07700</t>
  </si>
  <si>
    <t>Молодежная политика и оздоровление детей</t>
  </si>
  <si>
    <t>Здравоохранение</t>
  </si>
  <si>
    <t>97 0 00 76050</t>
  </si>
  <si>
    <t>99 9 00 51180</t>
  </si>
  <si>
    <t>07 1 01 76020</t>
  </si>
  <si>
    <t>07 1 04 76090</t>
  </si>
  <si>
    <t>87 2 00 76140</t>
  </si>
  <si>
    <t>01 1 03 76120</t>
  </si>
  <si>
    <t>24 1 02 76100</t>
  </si>
  <si>
    <t>01 1 00 52500</t>
  </si>
  <si>
    <t>01 1 00 76030</t>
  </si>
  <si>
    <t>10 3 01 76070</t>
  </si>
  <si>
    <t>01 1 01 76060</t>
  </si>
  <si>
    <t>10 3 06 53800</t>
  </si>
  <si>
    <t>01 1 00 76040</t>
  </si>
  <si>
    <t>Приложение 2</t>
  </si>
  <si>
    <t xml:space="preserve">"О кожуунном бюджете муниципального района "Тес-Хемский кожуун Республики Тыва" </t>
  </si>
  <si>
    <t xml:space="preserve"> на 2017 год и на плановый период 2017-2018 годов "</t>
  </si>
  <si>
    <t>плановый период</t>
  </si>
  <si>
    <t>2018 год</t>
  </si>
  <si>
    <t>2019 год</t>
  </si>
  <si>
    <t xml:space="preserve">" О бюджете муниципального района "Тес-Хемский кожуун </t>
  </si>
  <si>
    <t xml:space="preserve"> Республики Тыва" на 2017 год и на плановый период 2018-2019 годов "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</si>
  <si>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НА 2017 год</t>
  </si>
  <si>
    <t>Сумма на 2018 год</t>
  </si>
  <si>
    <t>Сумма на 2019 год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</si>
  <si>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НА 2018-2019 годы</t>
  </si>
  <si>
    <t xml:space="preserve">           " О бюджете муниципального района "Тес-Хемский кожуун</t>
  </si>
  <si>
    <t xml:space="preserve"> ВЕДОМСТВЕННАЯ СТРУКТУРА РАСХОДОВ </t>
  </si>
  <si>
    <t>БЮДЖЕТА МУНИЦИПАЛЬНОГО РАЙОНА НА 2017 ГОД</t>
  </si>
  <si>
    <t>БЮДЖЕТА МУНИЦИПАЛЬНОГО РАЙОНА НА 2018-2019 ГОДЫ</t>
  </si>
  <si>
    <t xml:space="preserve"> Республики Тыва" на 2017 год и на плановый период 2018-2019 годов " </t>
  </si>
  <si>
    <t>РАСПРЕДЕЛЕНИЕ БЮДЖЕТНЫХ АССИГНОВАНИЙ НА 2018-2019 ГОДЫ</t>
  </si>
  <si>
    <t xml:space="preserve">НА РЕАЛИЗАЦИЮ МУНИЦИПАЛЬНЫХ ПРОГРАММ </t>
  </si>
  <si>
    <t>РАСПРЕДЕЛЕНИЕ БЮДЖЕТНЫХ АССИГНОВАНИЙ НА 2017 ГОД</t>
  </si>
  <si>
    <t>Приложение 5</t>
  </si>
  <si>
    <t>Приложение 9</t>
  </si>
  <si>
    <t>Приложение 12</t>
  </si>
  <si>
    <t xml:space="preserve"> ПОСТУПЛЕНИЯ ДОХОДОВ, В ТОМ ЧИСЛЕ БЕЗВОЗМЕЗДНЫЕ ПОСТУПЛЕНИЯ, ПОЛУЧАЕМЫЕ ИЗ РЕСПУБЛИКАНСКОГО БЮДЖЕТА  на 2017 год</t>
  </si>
  <si>
    <t xml:space="preserve"> ПОСТУПЛЕНИЯ ДОХОДОВ, В ТОМ ЧИСЛЕ БЕЗВОЗМЕЗДНЫЕ ПОСТУПЛЕНИЯ, ПОЛУЧАЕМЫЕ ИЗ РЕСПУБЛИКАНСКОГО БЮДЖЕТА  на 2018-2019 годы</t>
  </si>
  <si>
    <t>МП " Развитие сельского хозяйства и расширение рынка сельскохозяйственной продукции в Тес-Хемском кожууне на 2017-2019 годы"</t>
  </si>
  <si>
    <t>МП "Развитие физической культуры и спорта в Тес-Хемском кожууне на 2017-2019 годы"</t>
  </si>
  <si>
    <t>07 2 01 76020</t>
  </si>
  <si>
    <t>МП" Развитие образования и воспитания в Тес-Хемском кожууне на 2017-2019 г.г."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</si>
  <si>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</si>
  <si>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</si>
  <si>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МП "Энергосбережение и повышение энергетической эффективности Тес-Хемского кожууна на 2017-2019 годы"</t>
  </si>
  <si>
    <t>04 5 02 17200</t>
  </si>
  <si>
    <t>МП "Безопасность в Тес-Хемском кожууне на 2017-2019 годы"</t>
  </si>
  <si>
    <t>ПМП "Противодействие незаконному обороту наркотиков"</t>
  </si>
  <si>
    <t>ПМП "Развитие овцеводства в Тес-Хемском кожууне на 2017-2019 годы"</t>
  </si>
  <si>
    <t>ПМП "Развитие скотоводства в Тес-Хемском кожууне на 2017-2019 годы"</t>
  </si>
  <si>
    <t>ПМП "Устойчивое развитие сельских территорий Тес-Хемского кожууна на 2017-2019 годы"</t>
  </si>
  <si>
    <t>ПМП "Развитие мелиорации земель сельскохозяйственного назначения Тес-Хемского кожууна на 2017-2019 годы"</t>
  </si>
  <si>
    <t>МП "Развитие здравохранения в Тес-Хемском кожууне на 2017-2019 годы"</t>
  </si>
  <si>
    <t>МП "Обеспечение жильем молодых семей в Тес-Хемском кожууне на 2017-2019 годы"</t>
  </si>
  <si>
    <t>МП "Содержание и развитие муниципального хозяйства Тес-Хемского кожууна на 2017-2019 годы"</t>
  </si>
  <si>
    <t>Социальные выплаты гражданам, кроме публичных нормативных социальных выплат</t>
  </si>
  <si>
    <t>Софинансирование подпрограммы "Обеспечение жильем молодых семей"</t>
  </si>
  <si>
    <t>Льготы на ЖКУ работникам культуры</t>
  </si>
  <si>
    <t>88 2 00 76240</t>
  </si>
  <si>
    <t>" О бюджете муниципального района "Тес-Хемский кожуун</t>
  </si>
  <si>
    <t>ПМП "Снабжение населения Тес-Хемского кожууна чистой водопроводной водой на 2017-2019 годы</t>
  </si>
  <si>
    <t>ПМП" Обеспечение организаций ЖКХ Тес-Хемского кожууна специализированной техникой на 2017-2019 годы"</t>
  </si>
  <si>
    <t>ПМП" Развитие транспортной системы в Тес-Хемском кожууне на 2017-2019 годы"</t>
  </si>
  <si>
    <t>ПМП" Организация полигонов бытовых отходов на территории Тес-Хемского кожууна на 2017-2019 годы"</t>
  </si>
  <si>
    <t xml:space="preserve">ПМП "Профилактика правонарушений"  </t>
  </si>
  <si>
    <t>ПМП "Противодействие терроризму и экстремизму"</t>
  </si>
  <si>
    <t>МП "Создание благоприятных условий для ведения бизнеса в Тес-Хемском кожууне на 2017-2020 годы"</t>
  </si>
  <si>
    <t>ПМП" Развитие малого и среднего предпринимательства"</t>
  </si>
  <si>
    <t>ПМП" Улучшение инвестиционного климата в Тес-Хемском кожууне"</t>
  </si>
  <si>
    <t>ПМП " Развитие дополнительного образования детей"</t>
  </si>
  <si>
    <t>ПМП "Создание условий для развития туризма"</t>
  </si>
  <si>
    <t>МП " Развитие культуры и туризма в Тес-Хемском кожууне на 2017-2019 годы"</t>
  </si>
  <si>
    <t>Уплата  иных платежей</t>
  </si>
  <si>
    <t>Иные выплаты персоналу учреждений, за исключением фонда оплаты труда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</si>
  <si>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</si>
  <si>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Уплата иных платежей</t>
  </si>
  <si>
    <t>01 1 52 25400</t>
  </si>
  <si>
    <t>01 2 52 25400</t>
  </si>
  <si>
    <t>01 3 52 25400</t>
  </si>
  <si>
    <t>01 4 52 25400</t>
  </si>
  <si>
    <t>01 5 52 25400</t>
  </si>
  <si>
    <t>02 1 02 17200</t>
  </si>
  <si>
    <t>02 2 02 17200</t>
  </si>
  <si>
    <t>02 3 02 17200</t>
  </si>
  <si>
    <t>02 4 02 17200</t>
  </si>
  <si>
    <t>03 1 03 07300</t>
  </si>
  <si>
    <t>05 1 52 25700</t>
  </si>
  <si>
    <t>05 2 52 25700</t>
  </si>
  <si>
    <t>06 1 04 27400</t>
  </si>
  <si>
    <t>06 2 04 27400</t>
  </si>
  <si>
    <t>06 3 04 27400</t>
  </si>
  <si>
    <t>06 4 04 27400</t>
  </si>
  <si>
    <t>07 3 05 37500</t>
  </si>
  <si>
    <t>07 4 06 75040</t>
  </si>
  <si>
    <t>08 1 07 07701</t>
  </si>
  <si>
    <t>09 1 06 17600</t>
  </si>
  <si>
    <t>09 1 06 27600</t>
  </si>
  <si>
    <t>09 3 05 37500</t>
  </si>
  <si>
    <t>09 4 06 37600</t>
  </si>
  <si>
    <t>10 1 01 22010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</si>
  <si>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</si>
  <si>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</si>
  <si>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</si>
  <si>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</si>
  <si>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</si>
  <si>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</si>
  <si>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</si>
  <si>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</si>
  <si>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</si>
  <si>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</si>
  <si>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</si>
  <si>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</si>
  <si>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</si>
  <si>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</si>
  <si>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</si>
  <si>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</si>
  <si>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</si>
  <si>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</si>
  <si>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</si>
  <si>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</si>
  <si>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94 1 07 55505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</si>
  <si>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</si>
  <si>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</si>
  <si>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</si>
  <si>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</si>
  <si>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</si>
  <si>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</si>
  <si>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</si>
  <si>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</si>
  <si>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</si>
  <si>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</si>
  <si>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</si>
  <si>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</si>
  <si>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</si>
  <si>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97 1 79 60000</t>
  </si>
  <si>
    <t>97 1 09 17560</t>
  </si>
  <si>
    <t>94 1 78 50000</t>
  </si>
  <si>
    <t>94 1 79 60000</t>
  </si>
  <si>
    <t>95 1 09 27003</t>
  </si>
  <si>
    <t>95 1 02 70010</t>
  </si>
  <si>
    <t>Приложение 1</t>
  </si>
  <si>
    <t xml:space="preserve">Источники внутреннего финансирования дефицита </t>
  </si>
  <si>
    <t>"О бюджете муниципального района</t>
  </si>
  <si>
    <t>и на плановый период 2018-2019 годов"</t>
  </si>
  <si>
    <t>бюджета муниципального района "Тес-Хемский кожуун Республики Тыва"                                                                                        за  2017 год</t>
  </si>
  <si>
    <t>"Тес-Хемский кожуун Республики Тыва на 2017 год</t>
  </si>
  <si>
    <t>бюджета муниципального района "Тес-Хемский кожуун Республики Тыва"                                                                                        за  2018-2019 годов</t>
  </si>
  <si>
    <t>Кредиты кредитных организаций в валюте Российской Федерации</t>
  </si>
  <si>
    <t>01 03 01 00 02 0000 710</t>
  </si>
  <si>
    <t>Получение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</si>
  <si>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</si>
  <si>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бюджетных кредитов от  других бюджетов бюджетной системы Российской Федерации в валюте Российской Федерации</t>
  </si>
  <si>
    <t>Сумма</t>
  </si>
  <si>
    <t>Приложение 4</t>
  </si>
  <si>
    <t>Приложение 8</t>
  </si>
  <si>
    <t>Приложение 13</t>
  </si>
  <si>
    <t>Приложение 15</t>
  </si>
  <si>
    <t>01 0 00 00000</t>
  </si>
  <si>
    <t>09 0 00 00000</t>
  </si>
  <si>
    <t xml:space="preserve">ВСЕГО по разделу </t>
  </si>
  <si>
    <t>ВСЕГО по разделу</t>
  </si>
  <si>
    <t>10 0 00 00000</t>
  </si>
  <si>
    <t>11 0 00 00000</t>
  </si>
  <si>
    <t>06 0 00 00000</t>
  </si>
  <si>
    <t>02 0 00 00000</t>
  </si>
  <si>
    <t>03 0 00 00000</t>
  </si>
  <si>
    <t>04 0 00 00000</t>
  </si>
  <si>
    <t>05 0 00 00000</t>
  </si>
  <si>
    <t xml:space="preserve">07 0 00 00000 </t>
  </si>
  <si>
    <t>08 0 00 00000</t>
  </si>
  <si>
    <t xml:space="preserve">к Решению Хурала представителей </t>
  </si>
  <si>
    <t xml:space="preserve">к  Решению Хурала представителей                            </t>
  </si>
  <si>
    <t>к Решению Хурала представителей</t>
  </si>
  <si>
    <t>95 1 80 04000</t>
  </si>
  <si>
    <t>95 1 80 04011</t>
  </si>
  <si>
    <t>95 1 80 04019</t>
  </si>
  <si>
    <t>97 5 00 04000</t>
  </si>
  <si>
    <t>2 02 15001 05 0000 151</t>
  </si>
  <si>
    <t>2 02 15002 05 0000 151</t>
  </si>
  <si>
    <t>2 02 29999 00 0000 151</t>
  </si>
  <si>
    <t>2 02 29999 05 0000 151</t>
  </si>
  <si>
    <t>2 02 15000 00 0000 151</t>
  </si>
  <si>
    <t>2 02 30000 00 0000 151</t>
  </si>
  <si>
    <t>2 02 35250 05 0000 151</t>
  </si>
  <si>
    <t>2 02 30024 05 0000 151</t>
  </si>
  <si>
    <t>2 02 35118 05 0000 151</t>
  </si>
  <si>
    <t>2 02 35380 05 0000 151</t>
  </si>
  <si>
    <t>2 02 30022 05 0000 151</t>
  </si>
  <si>
    <t>2 02 40000 00 0000 000</t>
  </si>
  <si>
    <t>2 02 40014 05 0000 151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</si>
</sst>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.0000000"/>
    <numFmt numFmtId="221" formatCode="_-* #,##0.000_р_._-;\-* #,##0.000_р_._-;_-* &quot;-&quot;??_р_._-;_-@_-"/>
    <numFmt numFmtId="222" formatCode="_(* #,##0.000_);_(* \(#,##0.000\);_(* &quot;-&quot;??_);_(@_)"/>
    <numFmt numFmtId="223" formatCode="#,##0.00_ ;\-#,##0.00\ "/>
    <numFmt numFmtId="224" formatCode="#,##0.00&quot;р.&quot;"/>
    <numFmt numFmtId="225" formatCode="0.00000000"/>
    <numFmt numFmtId="226" formatCode="#,##0.00_р_."/>
    <numFmt numFmtId="227" formatCode="#,##0.00_р_.;[Red]#,##0.00_р_."/>
  </numFmts>
  <fonts count="6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Arial"/>
      <family val="2"/>
    </font>
    <font>
      <b/>
      <i/>
      <sz val="9"/>
      <color indexed="8"/>
      <name val="Times New Roman"/>
      <family val="1"/>
    </font>
    <font>
      <b/>
      <i/>
      <sz val="9"/>
      <name val="Arial"/>
      <family val="2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>
      <alignment/>
      <protection/>
    </xf>
    <xf numFmtId="168" fontId="3" fillId="0" borderId="0" xfId="60" applyNumberFormat="1" applyFont="1" applyFill="1">
      <alignment/>
      <protection/>
    </xf>
    <xf numFmtId="0" fontId="2" fillId="0" borderId="0" xfId="60" applyFont="1" applyFill="1">
      <alignment/>
      <protection/>
    </xf>
    <xf numFmtId="0" fontId="3" fillId="0" borderId="0" xfId="60" applyFont="1" applyFill="1" applyAlignment="1">
      <alignment horizontal="right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11" fillId="0" borderId="0" xfId="60" applyFont="1" applyFill="1" applyAlignment="1">
      <alignment vertical="top" wrapText="1"/>
      <protection/>
    </xf>
    <xf numFmtId="0" fontId="11" fillId="0" borderId="0" xfId="60" applyFont="1" applyFill="1">
      <alignment/>
      <protection/>
    </xf>
    <xf numFmtId="0" fontId="12" fillId="0" borderId="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vertical="top" wrapText="1"/>
      <protection/>
    </xf>
    <xf numFmtId="0" fontId="1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vertical="top" wrapText="1"/>
      <protection/>
    </xf>
    <xf numFmtId="0" fontId="13" fillId="0" borderId="0" xfId="60" applyFont="1" applyFill="1" applyBorder="1" applyAlignment="1">
      <alignment vertical="top" wrapText="1"/>
      <protection/>
    </xf>
    <xf numFmtId="3" fontId="12" fillId="0" borderId="0" xfId="60" applyNumberFormat="1" applyFont="1" applyFill="1" applyBorder="1" applyAlignment="1">
      <alignment horizontal="center" vertical="top" wrapText="1"/>
      <protection/>
    </xf>
    <xf numFmtId="0" fontId="6" fillId="0" borderId="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justify" vertical="top" wrapText="1"/>
      <protection/>
    </xf>
    <xf numFmtId="0" fontId="15" fillId="0" borderId="0" xfId="60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0" fontId="17" fillId="0" borderId="0" xfId="55" applyFont="1" applyFill="1" applyBorder="1" applyAlignment="1">
      <alignment vertical="top" wrapText="1"/>
      <protection/>
    </xf>
    <xf numFmtId="0" fontId="2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horizontal="justify"/>
      <protection/>
    </xf>
    <xf numFmtId="0" fontId="4" fillId="0" borderId="0" xfId="59">
      <alignment/>
      <protection/>
    </xf>
    <xf numFmtId="0" fontId="8" fillId="0" borderId="0" xfId="59" applyFont="1" applyAlignment="1">
      <alignment horizontal="right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left" vertical="center" wrapText="1"/>
      <protection/>
    </xf>
    <xf numFmtId="0" fontId="3" fillId="0" borderId="14" xfId="59" applyFont="1" applyBorder="1" applyAlignment="1">
      <alignment horizontal="center" vertical="center"/>
      <protection/>
    </xf>
    <xf numFmtId="0" fontId="9" fillId="0" borderId="13" xfId="59" applyFont="1" applyFill="1" applyBorder="1" applyAlignment="1">
      <alignment vertical="center" wrapText="1"/>
      <protection/>
    </xf>
    <xf numFmtId="0" fontId="23" fillId="0" borderId="0" xfId="59" applyFont="1">
      <alignment/>
      <protection/>
    </xf>
    <xf numFmtId="0" fontId="9" fillId="0" borderId="13" xfId="59" applyFont="1" applyBorder="1" applyAlignment="1">
      <alignment horizontal="justify"/>
      <protection/>
    </xf>
    <xf numFmtId="49" fontId="10" fillId="0" borderId="15" xfId="59" applyNumberFormat="1" applyFont="1" applyBorder="1" applyAlignment="1">
      <alignment horizontal="center" vertical="top"/>
      <protection/>
    </xf>
    <xf numFmtId="0" fontId="20" fillId="0" borderId="16" xfId="59" applyFont="1" applyBorder="1" applyAlignment="1">
      <alignment horizontal="center" vertical="top" wrapText="1"/>
      <protection/>
    </xf>
    <xf numFmtId="0" fontId="24" fillId="0" borderId="0" xfId="59" applyFont="1" applyBorder="1" applyAlignment="1">
      <alignment vertical="top"/>
      <protection/>
    </xf>
    <xf numFmtId="0" fontId="24" fillId="0" borderId="0" xfId="59" applyFont="1" applyBorder="1" applyAlignment="1">
      <alignment horizontal="justify" vertical="top" wrapText="1"/>
      <protection/>
    </xf>
    <xf numFmtId="0" fontId="4" fillId="0" borderId="0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22" fillId="0" borderId="13" xfId="59" applyFont="1" applyBorder="1" applyAlignment="1">
      <alignment horizontal="left" vertical="center" wrapText="1"/>
      <protection/>
    </xf>
    <xf numFmtId="0" fontId="19" fillId="0" borderId="0" xfId="59" applyFont="1" applyAlignment="1">
      <alignment horizontal="center" wrapText="1"/>
      <protection/>
    </xf>
    <xf numFmtId="173" fontId="3" fillId="0" borderId="17" xfId="59" applyNumberFormat="1" applyFont="1" applyFill="1" applyBorder="1" applyAlignment="1">
      <alignment horizontal="center" vertical="center"/>
      <protection/>
    </xf>
    <xf numFmtId="173" fontId="2" fillId="0" borderId="17" xfId="59" applyNumberFormat="1" applyFont="1" applyBorder="1" applyAlignment="1">
      <alignment horizontal="center" vertical="center"/>
      <protection/>
    </xf>
    <xf numFmtId="173" fontId="3" fillId="0" borderId="17" xfId="59" applyNumberFormat="1" applyFont="1" applyBorder="1" applyAlignment="1">
      <alignment horizontal="center" vertical="center"/>
      <protection/>
    </xf>
    <xf numFmtId="173" fontId="8" fillId="0" borderId="17" xfId="59" applyNumberFormat="1" applyFont="1" applyBorder="1" applyAlignment="1">
      <alignment horizontal="center" vertical="center"/>
      <protection/>
    </xf>
    <xf numFmtId="173" fontId="43" fillId="0" borderId="18" xfId="59" applyNumberFormat="1" applyFont="1" applyBorder="1" applyAlignment="1">
      <alignment horizontal="center" vertical="center"/>
      <protection/>
    </xf>
    <xf numFmtId="173" fontId="4" fillId="0" borderId="0" xfId="59" applyNumberFormat="1">
      <alignment/>
      <protection/>
    </xf>
    <xf numFmtId="178" fontId="4" fillId="0" borderId="0" xfId="59" applyNumberFormat="1">
      <alignment/>
      <protection/>
    </xf>
    <xf numFmtId="173" fontId="4" fillId="0" borderId="0" xfId="59" applyNumberFormat="1" applyFont="1" applyAlignment="1">
      <alignment horizontal="right"/>
      <protection/>
    </xf>
    <xf numFmtId="0" fontId="3" fillId="0" borderId="0" xfId="60" applyFont="1" applyFill="1" applyBorder="1" applyAlignment="1">
      <alignment horizontal="justify" wrapText="1"/>
      <protection/>
    </xf>
    <xf numFmtId="214" fontId="3" fillId="0" borderId="0" xfId="60" applyNumberFormat="1" applyFont="1" applyFill="1" applyAlignment="1">
      <alignment horizontal="right"/>
      <protection/>
    </xf>
    <xf numFmtId="170" fontId="3" fillId="0" borderId="0" xfId="60" applyNumberFormat="1" applyFont="1" applyFill="1">
      <alignment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0" fontId="58" fillId="0" borderId="0" xfId="53" applyFont="1">
      <alignment/>
      <protection/>
    </xf>
    <xf numFmtId="0" fontId="58" fillId="0" borderId="0" xfId="53" applyFont="1" applyAlignment="1">
      <alignment wrapText="1" shrinkToFit="1"/>
      <protection/>
    </xf>
    <xf numFmtId="0" fontId="58" fillId="0" borderId="0" xfId="53" applyFont="1" applyFill="1">
      <alignment/>
      <protection/>
    </xf>
    <xf numFmtId="0" fontId="13" fillId="0" borderId="19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3" fontId="6" fillId="0" borderId="0" xfId="53" applyNumberFormat="1" applyFont="1" applyFill="1" applyBorder="1" applyAlignment="1">
      <alignment horizontal="right" vertical="center" wrapText="1"/>
      <protection/>
    </xf>
    <xf numFmtId="0" fontId="59" fillId="0" borderId="0" xfId="53" applyFont="1" applyFill="1">
      <alignment/>
      <protection/>
    </xf>
    <xf numFmtId="173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1" fillId="24" borderId="0" xfId="60" applyFont="1" applyFill="1">
      <alignment/>
      <protection/>
    </xf>
    <xf numFmtId="0" fontId="3" fillId="24" borderId="0" xfId="60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207" fontId="2" fillId="0" borderId="0" xfId="73" applyNumberFormat="1" applyFont="1" applyFill="1" applyBorder="1" applyAlignment="1">
      <alignment horizontal="center" vertical="center" wrapText="1"/>
    </xf>
    <xf numFmtId="207" fontId="3" fillId="0" borderId="0" xfId="73" applyNumberFormat="1" applyFont="1" applyFill="1" applyBorder="1" applyAlignment="1">
      <alignment horizontal="center" vertical="center" wrapText="1"/>
    </xf>
    <xf numFmtId="207" fontId="13" fillId="0" borderId="0" xfId="73" applyNumberFormat="1" applyFont="1" applyFill="1" applyBorder="1" applyAlignment="1">
      <alignment horizontal="center" vertical="center" wrapText="1"/>
    </xf>
    <xf numFmtId="207" fontId="6" fillId="0" borderId="0" xfId="73" applyNumberFormat="1" applyFont="1" applyFill="1" applyBorder="1" applyAlignment="1">
      <alignment horizontal="center" vertical="center" wrapText="1"/>
    </xf>
    <xf numFmtId="0" fontId="14" fillId="0" borderId="0" xfId="53" applyFont="1" applyFill="1" applyAlignment="1">
      <alignment horizontal="center"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justify" vertical="top" wrapText="1"/>
      <protection/>
    </xf>
    <xf numFmtId="170" fontId="2" fillId="0" borderId="0" xfId="53" applyNumberFormat="1" applyFont="1" applyFill="1" applyAlignment="1">
      <alignment horizontal="right" vertical="center"/>
      <protection/>
    </xf>
    <xf numFmtId="0" fontId="2" fillId="0" borderId="0" xfId="53" applyFont="1" applyFill="1">
      <alignment/>
      <protection/>
    </xf>
    <xf numFmtId="170" fontId="3" fillId="0" borderId="0" xfId="53" applyNumberFormat="1" applyFont="1" applyFill="1" applyAlignment="1">
      <alignment horizontal="right" vertical="center"/>
      <protection/>
    </xf>
    <xf numFmtId="170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 applyAlignment="1">
      <alignment vertical="top" wrapText="1"/>
      <protection/>
    </xf>
    <xf numFmtId="170" fontId="17" fillId="0" borderId="0" xfId="53" applyNumberFormat="1" applyFont="1" applyFill="1" applyAlignment="1">
      <alignment horizontal="right" vertical="center"/>
      <protection/>
    </xf>
    <xf numFmtId="0" fontId="17" fillId="0" borderId="0" xfId="53" applyFont="1" applyFill="1">
      <alignment/>
      <protection/>
    </xf>
    <xf numFmtId="0" fontId="25" fillId="0" borderId="0" xfId="53" applyFont="1" applyAlignment="1">
      <alignment horizontal="center" vertical="top" wrapText="1"/>
      <protection/>
    </xf>
    <xf numFmtId="0" fontId="25" fillId="0" borderId="0" xfId="53" applyFont="1" applyAlignment="1">
      <alignment horizontal="justify" vertical="top" wrapText="1"/>
      <protection/>
    </xf>
    <xf numFmtId="0" fontId="13" fillId="0" borderId="0" xfId="53" applyFont="1" applyFill="1" applyAlignment="1">
      <alignment vertical="center" wrapText="1"/>
      <protection/>
    </xf>
    <xf numFmtId="0" fontId="16" fillId="0" borderId="0" xfId="53" applyFont="1" applyFill="1" applyAlignment="1">
      <alignment vertical="center" wrapText="1"/>
      <protection/>
    </xf>
    <xf numFmtId="0" fontId="25" fillId="0" borderId="0" xfId="53" applyFont="1" applyAlignment="1">
      <alignment horizontal="center" vertical="top"/>
      <protection/>
    </xf>
    <xf numFmtId="0" fontId="25" fillId="0" borderId="0" xfId="53" applyFont="1" applyAlignment="1">
      <alignment horizontal="justify" vertical="top"/>
      <protection/>
    </xf>
    <xf numFmtId="0" fontId="3" fillId="0" borderId="0" xfId="53" applyFont="1" applyAlignment="1">
      <alignment vertical="top" wrapText="1"/>
      <protection/>
    </xf>
    <xf numFmtId="0" fontId="25" fillId="0" borderId="0" xfId="53" applyFont="1">
      <alignment/>
      <protection/>
    </xf>
    <xf numFmtId="2" fontId="25" fillId="0" borderId="0" xfId="53" applyNumberFormat="1" applyFont="1">
      <alignment/>
      <protection/>
    </xf>
    <xf numFmtId="0" fontId="46" fillId="0" borderId="0" xfId="53" applyFont="1">
      <alignment/>
      <protection/>
    </xf>
    <xf numFmtId="214" fontId="2" fillId="0" borderId="0" xfId="73" applyNumberFormat="1" applyFont="1" applyFill="1" applyBorder="1" applyAlignment="1">
      <alignment horizontal="center" vertical="center" wrapText="1"/>
    </xf>
    <xf numFmtId="0" fontId="13" fillId="0" borderId="12" xfId="53" applyNumberFormat="1" applyFont="1" applyFill="1" applyBorder="1" applyAlignment="1">
      <alignment horizontal="center" vertical="center" wrapText="1" shrinkToFit="1"/>
      <protection/>
    </xf>
    <xf numFmtId="0" fontId="13" fillId="0" borderId="12" xfId="53" applyNumberFormat="1" applyFont="1" applyFill="1" applyBorder="1" applyAlignment="1">
      <alignment horizontal="center" vertical="center" wrapText="1"/>
      <protection/>
    </xf>
    <xf numFmtId="173" fontId="13" fillId="25" borderId="0" xfId="0" applyNumberFormat="1" applyFont="1" applyFill="1" applyBorder="1" applyAlignment="1">
      <alignment horizontal="left" vertical="center" wrapText="1"/>
    </xf>
    <xf numFmtId="0" fontId="16" fillId="25" borderId="0" xfId="53" applyNumberFormat="1" applyFont="1" applyFill="1" applyBorder="1" applyAlignment="1">
      <alignment horizontal="center" vertical="center" wrapText="1"/>
      <protection/>
    </xf>
    <xf numFmtId="173" fontId="13" fillId="25" borderId="0" xfId="0" applyNumberFormat="1" applyFont="1" applyFill="1" applyBorder="1" applyAlignment="1">
      <alignment horizontal="right" vertical="center" wrapText="1"/>
    </xf>
    <xf numFmtId="173" fontId="3" fillId="2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45" fillId="0" borderId="0" xfId="53" applyFont="1" applyFill="1" applyAlignment="1">
      <alignment horizontal="center" vertical="top" wrapText="1"/>
      <protection/>
    </xf>
    <xf numFmtId="0" fontId="22" fillId="0" borderId="13" xfId="59" applyFont="1" applyBorder="1" applyAlignment="1">
      <alignment vertical="top" wrapText="1"/>
      <protection/>
    </xf>
    <xf numFmtId="0" fontId="48" fillId="0" borderId="0" xfId="0" applyNumberFormat="1" applyFont="1" applyFill="1" applyBorder="1" applyAlignment="1">
      <alignment horizontal="left" vertical="center" wrapText="1"/>
    </xf>
    <xf numFmtId="173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3" fontId="47" fillId="0" borderId="0" xfId="0" applyNumberFormat="1" applyFont="1" applyFill="1" applyBorder="1" applyAlignment="1">
      <alignment horizontal="right" vertical="center" wrapText="1"/>
    </xf>
    <xf numFmtId="173" fontId="47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3" fontId="48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73" fontId="21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58" applyFont="1" applyFill="1" applyAlignment="1">
      <alignment horizontal="center" vertical="center" wrapText="1"/>
      <protection/>
    </xf>
    <xf numFmtId="0" fontId="12" fillId="0" borderId="0" xfId="58" applyFont="1" applyFill="1" applyAlignment="1">
      <alignment wrapText="1"/>
      <protection/>
    </xf>
    <xf numFmtId="0" fontId="1" fillId="0" borderId="12" xfId="58" applyFont="1" applyFill="1" applyBorder="1" applyAlignment="1">
      <alignment horizontal="center" vertical="center" wrapText="1"/>
      <protection/>
    </xf>
    <xf numFmtId="167" fontId="1" fillId="0" borderId="12" xfId="68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58" applyNumberFormat="1" applyFont="1" applyFill="1" applyBorder="1" applyAlignment="1">
      <alignment horizontal="center" vertical="center" wrapText="1"/>
      <protection/>
    </xf>
    <xf numFmtId="173" fontId="1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" fillId="0" borderId="12" xfId="58" applyFont="1" applyFill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top" wrapText="1"/>
      <protection/>
    </xf>
    <xf numFmtId="0" fontId="12" fillId="0" borderId="12" xfId="58" applyFont="1" applyFill="1" applyBorder="1" applyAlignment="1">
      <alignment horizontal="center" vertical="top" wrapText="1"/>
      <protection/>
    </xf>
    <xf numFmtId="173" fontId="12" fillId="0" borderId="12" xfId="58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/>
    </xf>
    <xf numFmtId="0" fontId="12" fillId="0" borderId="12" xfId="58" applyFont="1" applyFill="1" applyBorder="1" applyAlignment="1">
      <alignment horizontal="right" vertical="top" wrapText="1"/>
      <protection/>
    </xf>
    <xf numFmtId="0" fontId="14" fillId="0" borderId="12" xfId="0" applyFont="1" applyFill="1" applyBorder="1" applyAlignment="1">
      <alignment vertical="center" wrapText="1"/>
    </xf>
    <xf numFmtId="185" fontId="1" fillId="0" borderId="12" xfId="68" applyNumberFormat="1" applyFont="1" applyFill="1" applyBorder="1" applyAlignment="1">
      <alignment vertical="center"/>
    </xf>
    <xf numFmtId="0" fontId="1" fillId="0" borderId="12" xfId="58" applyFont="1" applyFill="1" applyBorder="1" applyAlignment="1">
      <alignment vertical="top" wrapText="1"/>
      <protection/>
    </xf>
    <xf numFmtId="0" fontId="1" fillId="0" borderId="12" xfId="57" applyFont="1" applyFill="1" applyBorder="1" applyAlignment="1">
      <alignment vertical="center" wrapText="1"/>
      <protection/>
    </xf>
    <xf numFmtId="185" fontId="1" fillId="0" borderId="12" xfId="68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12" xfId="58" applyNumberFormat="1" applyFont="1" applyFill="1" applyBorder="1" applyAlignment="1">
      <alignment vertical="center" wrapText="1"/>
      <protection/>
    </xf>
    <xf numFmtId="0" fontId="12" fillId="0" borderId="12" xfId="57" applyFont="1" applyFill="1" applyBorder="1" applyAlignment="1">
      <alignment vertical="center" wrapText="1"/>
      <protection/>
    </xf>
    <xf numFmtId="185" fontId="12" fillId="0" borderId="12" xfId="68" applyNumberFormat="1" applyFont="1" applyFill="1" applyBorder="1" applyAlignment="1">
      <alignment vertical="center"/>
    </xf>
    <xf numFmtId="0" fontId="3" fillId="0" borderId="0" xfId="60" applyFont="1" applyFill="1" applyAlignment="1">
      <alignment horizontal="left" wrapText="1"/>
      <protection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173" fontId="51" fillId="0" borderId="0" xfId="0" applyNumberFormat="1" applyFont="1" applyAlignment="1">
      <alignment/>
    </xf>
    <xf numFmtId="173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wrapText="1" shrinkToFit="1"/>
    </xf>
    <xf numFmtId="0" fontId="56" fillId="0" borderId="0" xfId="0" applyFont="1" applyAlignment="1">
      <alignment wrapText="1" shrinkToFit="1"/>
    </xf>
    <xf numFmtId="0" fontId="14" fillId="0" borderId="0" xfId="0" applyNumberFormat="1" applyFont="1" applyFill="1" applyBorder="1" applyAlignment="1">
      <alignment vertical="center" wrapText="1" shrinkToFit="1"/>
    </xf>
    <xf numFmtId="0" fontId="56" fillId="0" borderId="0" xfId="0" applyFont="1" applyAlignment="1">
      <alignment/>
    </xf>
    <xf numFmtId="0" fontId="57" fillId="0" borderId="0" xfId="0" applyNumberFormat="1" applyFont="1" applyFill="1" applyBorder="1" applyAlignment="1">
      <alignment horizontal="left" vertical="center" wrapText="1" shrinkToFit="1"/>
    </xf>
    <xf numFmtId="0" fontId="47" fillId="0" borderId="0" xfId="0" applyFont="1" applyAlignment="1">
      <alignment/>
    </xf>
    <xf numFmtId="0" fontId="57" fillId="0" borderId="0" xfId="0" applyFont="1" applyAlignment="1">
      <alignment wrapText="1" shrinkToFit="1"/>
    </xf>
    <xf numFmtId="0" fontId="48" fillId="0" borderId="0" xfId="0" applyFont="1" applyAlignment="1">
      <alignment horizontal="right" vertical="center"/>
    </xf>
    <xf numFmtId="4" fontId="57" fillId="0" borderId="0" xfId="0" applyNumberFormat="1" applyFont="1" applyAlignment="1">
      <alignment/>
    </xf>
    <xf numFmtId="171" fontId="48" fillId="0" borderId="0" xfId="0" applyNumberFormat="1" applyFont="1" applyAlignment="1">
      <alignment horizontal="right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 wrapText="1"/>
    </xf>
    <xf numFmtId="173" fontId="6" fillId="24" borderId="0" xfId="0" applyNumberFormat="1" applyFont="1" applyFill="1" applyBorder="1" applyAlignment="1">
      <alignment horizontal="right" vertical="center" wrapText="1"/>
    </xf>
    <xf numFmtId="173" fontId="6" fillId="24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2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>
      <alignment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 vertical="top" wrapText="1"/>
      <protection/>
    </xf>
    <xf numFmtId="0" fontId="47" fillId="0" borderId="0" xfId="0" applyNumberFormat="1" applyFont="1" applyFill="1" applyBorder="1" applyAlignment="1">
      <alignment vertical="center" wrapText="1" shrinkToFit="1"/>
    </xf>
    <xf numFmtId="0" fontId="47" fillId="0" borderId="0" xfId="0" applyNumberFormat="1" applyFont="1" applyFill="1" applyBorder="1" applyAlignment="1">
      <alignment vertical="top" wrapText="1" shrinkToFit="1"/>
    </xf>
    <xf numFmtId="0" fontId="47" fillId="0" borderId="0" xfId="0" applyNumberFormat="1" applyFont="1" applyFill="1" applyBorder="1" applyAlignment="1">
      <alignment horizontal="right" vertical="center" wrapText="1" shrinkToFit="1"/>
    </xf>
    <xf numFmtId="173" fontId="47" fillId="0" borderId="0" xfId="0" applyNumberFormat="1" applyFont="1" applyFill="1" applyBorder="1" applyAlignment="1">
      <alignment horizontal="center" vertical="center" wrapText="1"/>
    </xf>
    <xf numFmtId="0" fontId="4" fillId="0" borderId="0" xfId="59" applyAlignment="1">
      <alignment horizontal="center"/>
      <protection/>
    </xf>
    <xf numFmtId="0" fontId="2" fillId="0" borderId="14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left" vertical="center" wrapText="1"/>
      <protection/>
    </xf>
    <xf numFmtId="173" fontId="3" fillId="0" borderId="13" xfId="59" applyNumberFormat="1" applyFont="1" applyFill="1" applyBorder="1" applyAlignment="1">
      <alignment horizontal="center" vertical="center"/>
      <protection/>
    </xf>
    <xf numFmtId="173" fontId="2" fillId="0" borderId="13" xfId="59" applyNumberFormat="1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13" xfId="59" applyFont="1" applyFill="1" applyBorder="1" applyAlignment="1">
      <alignment vertical="center" wrapText="1"/>
      <protection/>
    </xf>
    <xf numFmtId="173" fontId="3" fillId="0" borderId="13" xfId="59" applyNumberFormat="1" applyFont="1" applyBorder="1" applyAlignment="1">
      <alignment horizontal="center" vertical="center"/>
      <protection/>
    </xf>
    <xf numFmtId="49" fontId="3" fillId="0" borderId="15" xfId="59" applyNumberFormat="1" applyFont="1" applyBorder="1" applyAlignment="1">
      <alignment horizontal="center" vertical="top"/>
      <protection/>
    </xf>
    <xf numFmtId="173" fontId="2" fillId="0" borderId="16" xfId="59" applyNumberFormat="1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top"/>
      <protection/>
    </xf>
    <xf numFmtId="0" fontId="2" fillId="0" borderId="0" xfId="59" applyFont="1" applyBorder="1" applyAlignment="1">
      <alignment horizontal="justify" vertical="top" wrapText="1"/>
      <protection/>
    </xf>
    <xf numFmtId="173" fontId="2" fillId="0" borderId="0" xfId="59" applyNumberFormat="1" applyFont="1" applyAlignment="1">
      <alignment horizontal="center"/>
      <protection/>
    </xf>
    <xf numFmtId="0" fontId="11" fillId="25" borderId="0" xfId="60" applyFont="1" applyFill="1">
      <alignment/>
      <protection/>
    </xf>
    <xf numFmtId="0" fontId="3" fillId="25" borderId="0" xfId="60" applyFont="1" applyFill="1">
      <alignment/>
      <protection/>
    </xf>
    <xf numFmtId="0" fontId="2" fillId="25" borderId="0" xfId="53" applyFont="1" applyFill="1">
      <alignment/>
      <protection/>
    </xf>
    <xf numFmtId="170" fontId="3" fillId="25" borderId="0" xfId="53" applyNumberFormat="1" applyFont="1" applyFill="1">
      <alignment/>
      <protection/>
    </xf>
    <xf numFmtId="0" fontId="17" fillId="25" borderId="0" xfId="53" applyFont="1" applyFill="1">
      <alignment/>
      <protection/>
    </xf>
    <xf numFmtId="0" fontId="3" fillId="25" borderId="0" xfId="53" applyFont="1" applyFill="1">
      <alignment/>
      <protection/>
    </xf>
    <xf numFmtId="0" fontId="25" fillId="25" borderId="0" xfId="53" applyFont="1" applyFill="1" applyAlignment="1">
      <alignment horizontal="center" vertical="top"/>
      <protection/>
    </xf>
    <xf numFmtId="0" fontId="2" fillId="25" borderId="12" xfId="60" applyFont="1" applyFill="1" applyBorder="1" applyAlignment="1">
      <alignment horizontal="center"/>
      <protection/>
    </xf>
    <xf numFmtId="0" fontId="3" fillId="0" borderId="16" xfId="59" applyFont="1" applyBorder="1" applyAlignment="1">
      <alignment horizontal="left" vertical="top" wrapText="1"/>
      <protection/>
    </xf>
    <xf numFmtId="0" fontId="2" fillId="0" borderId="14" xfId="60" applyFont="1" applyFill="1" applyBorder="1" applyAlignment="1">
      <alignment horizontal="left" vertical="center" wrapText="1"/>
      <protection/>
    </xf>
    <xf numFmtId="0" fontId="3" fillId="0" borderId="14" xfId="60" applyFont="1" applyFill="1" applyBorder="1" applyAlignment="1">
      <alignment horizontal="left" vertical="center" wrapText="1"/>
      <protection/>
    </xf>
    <xf numFmtId="173" fontId="57" fillId="0" borderId="0" xfId="0" applyNumberFormat="1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19" fillId="0" borderId="0" xfId="59" applyFont="1" applyAlignment="1">
      <alignment horizontal="center" wrapText="1"/>
      <protection/>
    </xf>
    <xf numFmtId="0" fontId="1" fillId="0" borderId="0" xfId="59" applyFont="1" applyAlignment="1">
      <alignment horizontal="right"/>
      <protection/>
    </xf>
    <xf numFmtId="0" fontId="2" fillId="0" borderId="0" xfId="60" applyFont="1" applyFill="1" applyAlignment="1">
      <alignment horizontal="center" wrapText="1"/>
      <protection/>
    </xf>
    <xf numFmtId="0" fontId="9" fillId="0" borderId="0" xfId="0" applyFont="1" applyFill="1" applyAlignment="1">
      <alignment horizontal="right"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47" fillId="0" borderId="0" xfId="0" applyNumberFormat="1" applyFont="1" applyFill="1" applyBorder="1" applyAlignment="1">
      <alignment horizontal="right" vertical="center" wrapText="1" shrinkToFit="1"/>
    </xf>
    <xf numFmtId="0" fontId="47" fillId="0" borderId="0" xfId="0" applyNumberFormat="1" applyFont="1" applyFill="1" applyBorder="1" applyAlignment="1">
      <alignment horizontal="right" vertical="center" wrapText="1" shrinkToFit="1"/>
    </xf>
    <xf numFmtId="0" fontId="47" fillId="0" borderId="0" xfId="0" applyNumberFormat="1" applyFont="1" applyFill="1" applyBorder="1" applyAlignment="1">
      <alignment horizontal="right" vertical="center" wrapText="1" shrinkToFi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center" vertical="center" wrapText="1"/>
      <protection/>
    </xf>
    <xf numFmtId="0" fontId="47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 shrinkToFit="1"/>
    </xf>
    <xf numFmtId="0" fontId="4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14" fillId="0" borderId="0" xfId="0" applyNumberFormat="1" applyFont="1" applyFill="1" applyBorder="1" applyAlignment="1">
      <alignment horizontal="right" vertical="center" wrapText="1"/>
    </xf>
    <xf numFmtId="0" fontId="56" fillId="0" borderId="25" xfId="0" applyNumberFormat="1" applyFont="1" applyFill="1" applyBorder="1" applyAlignment="1">
      <alignment horizontal="center" vertical="center" wrapText="1" shrinkToFit="1"/>
    </xf>
    <xf numFmtId="0" fontId="56" fillId="0" borderId="2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 shrinkToFi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заимные Москв 9мес2006" xfId="55"/>
    <cellStyle name="Обычный_Измененные приложения 2006 года к 3 чт." xfId="56"/>
    <cellStyle name="Обычный_Инвест 06 уточн" xfId="57"/>
    <cellStyle name="Обычный_Инвестиц.программа на 2005г. для Минфина по новой структк" xfId="58"/>
    <cellStyle name="Обычный_прил.финпом" xfId="59"/>
    <cellStyle name="Обычный_республиканский  2005 г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4.421875" style="26" customWidth="1"/>
    <col min="2" max="2" width="53.57421875" style="26" customWidth="1"/>
    <col min="3" max="3" width="13.421875" style="26" customWidth="1"/>
    <col min="4" max="16384" width="9.140625" style="26" customWidth="1"/>
  </cols>
  <sheetData>
    <row r="1" ht="15.75">
      <c r="C1" s="2" t="s">
        <v>92</v>
      </c>
    </row>
    <row r="2" ht="15.75">
      <c r="C2" s="2" t="s">
        <v>356</v>
      </c>
    </row>
    <row r="3" ht="15.75">
      <c r="C3" s="2" t="s">
        <v>265</v>
      </c>
    </row>
    <row r="4" ht="15.75">
      <c r="C4" s="2" t="s">
        <v>137</v>
      </c>
    </row>
    <row r="5" ht="17.25" customHeight="1"/>
    <row r="6" spans="1:3" ht="33.75" customHeight="1">
      <c r="A6" s="220" t="s">
        <v>198</v>
      </c>
      <c r="B6" s="220"/>
      <c r="C6" s="220"/>
    </row>
    <row r="7" spans="1:3" ht="15.75">
      <c r="A7" s="43"/>
      <c r="B7" s="43"/>
      <c r="C7" s="43"/>
    </row>
    <row r="8" ht="16.5" customHeight="1">
      <c r="C8" s="27" t="s">
        <v>4</v>
      </c>
    </row>
    <row r="9" spans="1:3" ht="19.5" customHeight="1">
      <c r="A9" s="28" t="s">
        <v>23</v>
      </c>
      <c r="B9" s="28" t="s">
        <v>78</v>
      </c>
      <c r="C9" s="28" t="s">
        <v>24</v>
      </c>
    </row>
    <row r="10" spans="1:3" ht="35.25" customHeight="1">
      <c r="A10" s="41" t="s">
        <v>193</v>
      </c>
      <c r="B10" s="29" t="s">
        <v>25</v>
      </c>
      <c r="C10" s="45">
        <v>1311.3</v>
      </c>
    </row>
    <row r="11" spans="1:3" ht="51.75" customHeight="1">
      <c r="A11" s="41" t="s">
        <v>324</v>
      </c>
      <c r="B11" s="42" t="s">
        <v>323</v>
      </c>
      <c r="C11" s="46">
        <v>1411.3</v>
      </c>
    </row>
    <row r="12" spans="1:3" ht="45.75" customHeight="1">
      <c r="A12" s="30" t="s">
        <v>325</v>
      </c>
      <c r="B12" s="42" t="s">
        <v>194</v>
      </c>
      <c r="C12" s="46">
        <v>1411.3</v>
      </c>
    </row>
    <row r="13" spans="1:3" ht="45.75" customHeight="1">
      <c r="A13" s="30" t="s">
        <v>189</v>
      </c>
      <c r="B13" s="42" t="s">
        <v>194</v>
      </c>
      <c r="C13" s="46">
        <v>1411.3</v>
      </c>
    </row>
    <row r="14" spans="1:3" s="32" customFormat="1" ht="47.25">
      <c r="A14" s="30" t="s">
        <v>190</v>
      </c>
      <c r="B14" s="107" t="s">
        <v>195</v>
      </c>
      <c r="C14" s="46">
        <v>-100</v>
      </c>
    </row>
    <row r="15" spans="1:3" ht="36.75" customHeight="1">
      <c r="A15" s="30" t="s">
        <v>26</v>
      </c>
      <c r="B15" s="31" t="s">
        <v>27</v>
      </c>
      <c r="C15" s="44"/>
    </row>
    <row r="16" spans="1:3" ht="72.75" customHeight="1">
      <c r="A16" s="30" t="s">
        <v>191</v>
      </c>
      <c r="B16" s="31" t="s">
        <v>196</v>
      </c>
      <c r="C16" s="44">
        <v>150.2</v>
      </c>
    </row>
    <row r="17" spans="1:3" ht="77.25" customHeight="1">
      <c r="A17" s="30" t="s">
        <v>192</v>
      </c>
      <c r="B17" s="33" t="s">
        <v>197</v>
      </c>
      <c r="C17" s="47">
        <v>-150.2</v>
      </c>
    </row>
    <row r="18" spans="1:7" ht="15.75">
      <c r="A18" s="34"/>
      <c r="B18" s="35" t="s">
        <v>28</v>
      </c>
      <c r="C18" s="48">
        <v>1311.3</v>
      </c>
      <c r="G18" s="38"/>
    </row>
    <row r="19" spans="1:3" ht="12.75">
      <c r="A19" s="36"/>
      <c r="B19" s="37"/>
      <c r="C19" s="49"/>
    </row>
    <row r="20" spans="1:3" ht="12.75">
      <c r="A20" s="38"/>
      <c r="B20" s="38"/>
      <c r="C20" s="49"/>
    </row>
    <row r="21" spans="1:3" ht="12.75">
      <c r="A21" s="38"/>
      <c r="B21" s="38"/>
      <c r="C21" s="50"/>
    </row>
    <row r="22" spans="1:2" ht="12.75">
      <c r="A22" s="38"/>
      <c r="B22" s="39"/>
    </row>
    <row r="23" spans="1:3" ht="12.75">
      <c r="A23" s="38"/>
      <c r="B23" s="38"/>
      <c r="C23" s="51"/>
    </row>
    <row r="24" spans="1:3" ht="12.75">
      <c r="A24" s="38"/>
      <c r="B24" s="38"/>
      <c r="C24" s="51"/>
    </row>
    <row r="25" spans="1:3" ht="12.75">
      <c r="A25" s="38"/>
      <c r="B25" s="38"/>
      <c r="C25" s="40"/>
    </row>
    <row r="26" spans="1:2" ht="12.75">
      <c r="A26" s="38"/>
      <c r="B26" s="38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129" customWidth="1"/>
    <col min="2" max="2" width="13.7109375" style="132" customWidth="1"/>
    <col min="3" max="3" width="4.7109375" style="132" customWidth="1"/>
    <col min="4" max="4" width="4.57421875" style="132" customWidth="1"/>
    <col min="5" max="5" width="9.8515625" style="132" customWidth="1"/>
    <col min="6" max="6" width="4.8515625" style="132" customWidth="1"/>
    <col min="7" max="7" width="47.8515625" style="129" customWidth="1"/>
    <col min="8" max="8" width="13.8515625" style="129" customWidth="1"/>
    <col min="9" max="9" width="9.140625" style="129" customWidth="1"/>
    <col min="10" max="10" width="25.140625" style="129" customWidth="1"/>
    <col min="11" max="16384" width="9.140625" style="129" customWidth="1"/>
  </cols>
  <sheetData>
    <row r="1" spans="2:13" ht="12.75">
      <c r="B1" s="129"/>
      <c r="C1" s="129"/>
      <c r="D1" s="129"/>
      <c r="E1" s="129"/>
      <c r="F1" s="129"/>
      <c r="H1" s="130" t="s">
        <v>281</v>
      </c>
      <c r="I1" s="131"/>
      <c r="J1" s="131"/>
      <c r="K1" s="131"/>
      <c r="L1" s="131"/>
      <c r="M1" s="131"/>
    </row>
    <row r="2" spans="2:13" ht="15.75" customHeight="1">
      <c r="B2" s="129"/>
      <c r="C2" s="129"/>
      <c r="D2" s="129"/>
      <c r="E2" s="129"/>
      <c r="F2" s="129"/>
      <c r="H2" s="130" t="s">
        <v>357</v>
      </c>
      <c r="I2" s="131"/>
      <c r="J2" s="131"/>
      <c r="K2" s="131"/>
      <c r="L2" s="131"/>
      <c r="M2" s="131"/>
    </row>
    <row r="3" spans="2:13" ht="15.75" customHeight="1">
      <c r="B3" s="129"/>
      <c r="C3" s="129"/>
      <c r="D3" s="129"/>
      <c r="E3" s="129"/>
      <c r="F3" s="129"/>
      <c r="H3" s="130" t="s">
        <v>162</v>
      </c>
      <c r="I3" s="131"/>
      <c r="J3" s="131"/>
      <c r="K3" s="131"/>
      <c r="L3" s="131"/>
      <c r="M3" s="131"/>
    </row>
    <row r="4" spans="2:11" ht="12.75">
      <c r="B4" s="129"/>
      <c r="C4" s="129"/>
      <c r="D4" s="129"/>
      <c r="E4" s="129"/>
      <c r="F4" s="129"/>
      <c r="H4" s="130" t="s">
        <v>137</v>
      </c>
      <c r="I4" s="132"/>
      <c r="J4" s="132"/>
      <c r="K4" s="132"/>
    </row>
    <row r="5" spans="2:11" ht="12.75">
      <c r="B5" s="129"/>
      <c r="C5" s="129"/>
      <c r="D5" s="129"/>
      <c r="E5" s="129"/>
      <c r="F5" s="129"/>
      <c r="H5" s="130"/>
      <c r="I5" s="132"/>
      <c r="J5" s="132"/>
      <c r="K5" s="132"/>
    </row>
    <row r="6" spans="2:11" ht="12.75">
      <c r="B6" s="129"/>
      <c r="C6" s="129"/>
      <c r="D6" s="129"/>
      <c r="E6" s="129"/>
      <c r="F6" s="129"/>
      <c r="H6" s="130"/>
      <c r="I6" s="132"/>
      <c r="J6" s="132"/>
      <c r="K6" s="132"/>
    </row>
    <row r="7" spans="1:8" ht="24.75" customHeight="1">
      <c r="A7" s="240" t="s">
        <v>282</v>
      </c>
      <c r="B7" s="240"/>
      <c r="C7" s="240"/>
      <c r="D7" s="240"/>
      <c r="E7" s="240"/>
      <c r="F7" s="240"/>
      <c r="G7" s="240"/>
      <c r="H7" s="240"/>
    </row>
    <row r="8" spans="1:17" ht="18.75" customHeight="1">
      <c r="A8" s="240" t="s">
        <v>308</v>
      </c>
      <c r="B8" s="240"/>
      <c r="C8" s="240"/>
      <c r="D8" s="240"/>
      <c r="E8" s="240"/>
      <c r="F8" s="240"/>
      <c r="G8" s="240"/>
      <c r="H8" s="240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" customHeight="1">
      <c r="A9" s="133"/>
      <c r="B9" s="133"/>
      <c r="C9" s="133"/>
      <c r="D9" s="133"/>
      <c r="E9" s="133"/>
      <c r="F9" s="133"/>
      <c r="G9" s="133"/>
      <c r="H9" s="133"/>
      <c r="I9" s="134"/>
      <c r="J9" s="134"/>
      <c r="K9" s="134"/>
      <c r="L9" s="134"/>
      <c r="M9" s="134"/>
      <c r="N9" s="134"/>
      <c r="O9" s="134"/>
      <c r="P9" s="134"/>
      <c r="Q9" s="134"/>
    </row>
    <row r="10" spans="1:17" ht="18.75" customHeight="1">
      <c r="A10" s="133"/>
      <c r="B10" s="133"/>
      <c r="C10" s="133"/>
      <c r="D10" s="133"/>
      <c r="E10" s="133"/>
      <c r="F10" s="133"/>
      <c r="G10" s="133"/>
      <c r="H10" s="130" t="s">
        <v>4</v>
      </c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8" ht="32.25" customHeight="1">
      <c r="A11" s="135" t="s">
        <v>74</v>
      </c>
      <c r="B11" s="135" t="s">
        <v>283</v>
      </c>
      <c r="C11" s="135" t="s">
        <v>284</v>
      </c>
      <c r="D11" s="135" t="s">
        <v>285</v>
      </c>
      <c r="E11" s="135" t="s">
        <v>286</v>
      </c>
      <c r="F11" s="135" t="s">
        <v>287</v>
      </c>
      <c r="G11" s="135" t="s">
        <v>288</v>
      </c>
      <c r="H11" s="136" t="s">
        <v>305</v>
      </c>
    </row>
    <row r="12" spans="1:10" ht="12.75">
      <c r="A12" s="137" t="s">
        <v>289</v>
      </c>
      <c r="B12" s="138" t="s">
        <v>290</v>
      </c>
      <c r="C12" s="137" t="s">
        <v>291</v>
      </c>
      <c r="D12" s="138" t="s">
        <v>292</v>
      </c>
      <c r="E12" s="137" t="s">
        <v>293</v>
      </c>
      <c r="F12" s="138" t="s">
        <v>294</v>
      </c>
      <c r="G12" s="137" t="s">
        <v>295</v>
      </c>
      <c r="H12" s="138" t="s">
        <v>296</v>
      </c>
      <c r="J12" s="139"/>
    </row>
    <row r="13" spans="1:10" ht="36" customHeight="1">
      <c r="A13" s="140"/>
      <c r="B13" s="141" t="s">
        <v>297</v>
      </c>
      <c r="C13" s="142"/>
      <c r="D13" s="142"/>
      <c r="E13" s="142"/>
      <c r="F13" s="142"/>
      <c r="G13" s="143"/>
      <c r="H13" s="144"/>
      <c r="J13" s="139"/>
    </row>
    <row r="14" spans="1:10" ht="24.75" customHeight="1" hidden="1">
      <c r="A14" s="137"/>
      <c r="B14" s="145"/>
      <c r="C14" s="142"/>
      <c r="D14" s="142"/>
      <c r="E14" s="142"/>
      <c r="F14" s="142"/>
      <c r="G14" s="146" t="s">
        <v>298</v>
      </c>
      <c r="H14" s="144">
        <v>591644.7</v>
      </c>
      <c r="J14" s="139"/>
    </row>
    <row r="15" spans="1:8" ht="21.75" customHeight="1" hidden="1">
      <c r="A15" s="137"/>
      <c r="B15" s="145"/>
      <c r="C15" s="142"/>
      <c r="D15" s="142"/>
      <c r="E15" s="142"/>
      <c r="F15" s="142"/>
      <c r="G15" s="146" t="s">
        <v>299</v>
      </c>
      <c r="H15" s="144">
        <v>387393.2</v>
      </c>
    </row>
    <row r="16" spans="1:8" ht="36" customHeight="1">
      <c r="A16" s="140"/>
      <c r="B16" s="142"/>
      <c r="C16" s="138" t="s">
        <v>81</v>
      </c>
      <c r="D16" s="138" t="s">
        <v>53</v>
      </c>
      <c r="E16" s="138" t="s">
        <v>350</v>
      </c>
      <c r="F16" s="138" t="s">
        <v>307</v>
      </c>
      <c r="G16" s="147" t="s">
        <v>300</v>
      </c>
      <c r="H16" s="148">
        <v>184</v>
      </c>
    </row>
    <row r="17" spans="1:8" ht="31.5" customHeight="1">
      <c r="A17" s="140"/>
      <c r="B17" s="149"/>
      <c r="C17" s="138" t="s">
        <v>81</v>
      </c>
      <c r="D17" s="138" t="s">
        <v>53</v>
      </c>
      <c r="E17" s="138" t="s">
        <v>347</v>
      </c>
      <c r="F17" s="138" t="s">
        <v>307</v>
      </c>
      <c r="G17" s="150" t="s">
        <v>301</v>
      </c>
      <c r="H17" s="151">
        <v>217</v>
      </c>
    </row>
    <row r="18" spans="1:8" ht="39" customHeight="1">
      <c r="A18" s="140"/>
      <c r="B18" s="152"/>
      <c r="C18" s="138" t="s">
        <v>81</v>
      </c>
      <c r="D18" s="138" t="s">
        <v>53</v>
      </c>
      <c r="E18" s="138" t="s">
        <v>348</v>
      </c>
      <c r="F18" s="138" t="s">
        <v>307</v>
      </c>
      <c r="G18" s="147" t="s">
        <v>136</v>
      </c>
      <c r="H18" s="148">
        <v>4672.2</v>
      </c>
    </row>
    <row r="19" spans="1:8" ht="39" customHeight="1">
      <c r="A19" s="140"/>
      <c r="B19" s="152"/>
      <c r="C19" s="138" t="s">
        <v>81</v>
      </c>
      <c r="D19" s="138" t="s">
        <v>53</v>
      </c>
      <c r="E19" s="138" t="s">
        <v>349</v>
      </c>
      <c r="F19" s="138" t="s">
        <v>307</v>
      </c>
      <c r="G19" s="150" t="s">
        <v>241</v>
      </c>
      <c r="H19" s="148">
        <v>6744</v>
      </c>
    </row>
    <row r="20" spans="1:8" ht="12.75">
      <c r="A20" s="140"/>
      <c r="B20" s="142"/>
      <c r="C20" s="138" t="s">
        <v>81</v>
      </c>
      <c r="D20" s="138" t="s">
        <v>53</v>
      </c>
      <c r="E20" s="138" t="s">
        <v>345</v>
      </c>
      <c r="F20" s="138" t="s">
        <v>307</v>
      </c>
      <c r="G20" s="147" t="s">
        <v>242</v>
      </c>
      <c r="H20" s="148">
        <v>9868</v>
      </c>
    </row>
    <row r="21" spans="1:8" ht="30" customHeight="1">
      <c r="A21" s="140"/>
      <c r="B21" s="149"/>
      <c r="C21" s="138" t="s">
        <v>81</v>
      </c>
      <c r="D21" s="138" t="s">
        <v>53</v>
      </c>
      <c r="E21" s="138" t="s">
        <v>346</v>
      </c>
      <c r="F21" s="138" t="s">
        <v>307</v>
      </c>
      <c r="G21" s="150" t="s">
        <v>302</v>
      </c>
      <c r="H21" s="151">
        <v>3093</v>
      </c>
    </row>
    <row r="22" spans="1:8" ht="69" customHeight="1">
      <c r="A22" s="140"/>
      <c r="B22" s="149"/>
      <c r="C22" s="138" t="s">
        <v>81</v>
      </c>
      <c r="D22" s="138" t="s">
        <v>53</v>
      </c>
      <c r="E22" s="138" t="s">
        <v>344</v>
      </c>
      <c r="F22" s="138" t="s">
        <v>307</v>
      </c>
      <c r="G22" s="127" t="s">
        <v>306</v>
      </c>
      <c r="H22" s="151">
        <v>26156</v>
      </c>
    </row>
    <row r="23" spans="1:8" ht="56.25" customHeight="1">
      <c r="A23" s="140"/>
      <c r="B23" s="152" t="s">
        <v>303</v>
      </c>
      <c r="C23" s="138" t="s">
        <v>81</v>
      </c>
      <c r="D23" s="138" t="s">
        <v>80</v>
      </c>
      <c r="E23" s="138" t="s">
        <v>351</v>
      </c>
      <c r="F23" s="138" t="s">
        <v>307</v>
      </c>
      <c r="G23" s="147" t="s">
        <v>304</v>
      </c>
      <c r="H23" s="148">
        <v>3936</v>
      </c>
    </row>
    <row r="24" spans="1:8" ht="12.75">
      <c r="A24" s="140"/>
      <c r="B24" s="153" t="s">
        <v>28</v>
      </c>
      <c r="C24" s="154"/>
      <c r="D24" s="154"/>
      <c r="E24" s="154"/>
      <c r="F24" s="155"/>
      <c r="G24" s="156"/>
      <c r="H24" s="157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2"/>
  <sheetViews>
    <sheetView view="pageBreakPreview" zoomScale="115" zoomScaleSheetLayoutView="115" zoomScalePageLayoutView="0" workbookViewId="0" topLeftCell="A62">
      <selection activeCell="E75" sqref="E75:E77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4.7109375" style="0" customWidth="1"/>
    <col min="7" max="7" width="10.421875" style="0" customWidth="1"/>
    <col min="8" max="8" width="10.140625" style="0" customWidth="1"/>
  </cols>
  <sheetData>
    <row r="1" spans="3:8" ht="12.75" customHeight="1">
      <c r="C1" s="235" t="s">
        <v>525</v>
      </c>
      <c r="D1" s="235"/>
      <c r="E1" s="235"/>
      <c r="F1" s="235"/>
      <c r="G1" s="235"/>
      <c r="H1" s="235"/>
    </row>
    <row r="2" spans="3:8" ht="12.75" customHeight="1">
      <c r="C2" s="227" t="s">
        <v>541</v>
      </c>
      <c r="D2" s="228"/>
      <c r="E2" s="228"/>
      <c r="F2" s="228"/>
      <c r="G2" s="228"/>
      <c r="H2" s="228"/>
    </row>
    <row r="3" spans="2:8" ht="12" customHeight="1">
      <c r="B3" s="227" t="s">
        <v>395</v>
      </c>
      <c r="C3" s="227"/>
      <c r="D3" s="227"/>
      <c r="E3" s="227"/>
      <c r="F3" s="227"/>
      <c r="G3" s="227"/>
      <c r="H3" s="227"/>
    </row>
    <row r="4" spans="1:8" ht="12.75" customHeight="1">
      <c r="A4" s="227" t="s">
        <v>390</v>
      </c>
      <c r="B4" s="227"/>
      <c r="C4" s="227"/>
      <c r="D4" s="227"/>
      <c r="E4" s="227"/>
      <c r="F4" s="227"/>
      <c r="G4" s="227"/>
      <c r="H4" s="227"/>
    </row>
    <row r="5" spans="1:8" ht="12.75" customHeight="1">
      <c r="A5" s="232" t="s">
        <v>396</v>
      </c>
      <c r="B5" s="232"/>
      <c r="C5" s="232"/>
      <c r="D5" s="232"/>
      <c r="E5" s="232"/>
      <c r="F5" s="232"/>
      <c r="G5" s="232"/>
      <c r="H5" s="232"/>
    </row>
    <row r="6" spans="1:8" ht="12.75" customHeight="1">
      <c r="A6" s="232" t="s">
        <v>398</v>
      </c>
      <c r="B6" s="232"/>
      <c r="C6" s="232"/>
      <c r="D6" s="232"/>
      <c r="E6" s="232"/>
      <c r="F6" s="232"/>
      <c r="G6" s="232"/>
      <c r="H6" s="232"/>
    </row>
    <row r="7" ht="12.75">
      <c r="H7" s="130" t="s">
        <v>41</v>
      </c>
    </row>
    <row r="8" spans="1:8" ht="12.75" customHeight="1">
      <c r="A8" s="234" t="s">
        <v>78</v>
      </c>
      <c r="B8" s="234" t="s">
        <v>42</v>
      </c>
      <c r="C8" s="234" t="s">
        <v>43</v>
      </c>
      <c r="D8" s="234" t="s">
        <v>44</v>
      </c>
      <c r="E8" s="234" t="s">
        <v>45</v>
      </c>
      <c r="F8" s="237" t="s">
        <v>46</v>
      </c>
      <c r="G8" s="241" t="s">
        <v>392</v>
      </c>
      <c r="H8" s="241" t="s">
        <v>393</v>
      </c>
    </row>
    <row r="9" spans="1:8" ht="49.5" customHeight="1">
      <c r="A9" s="234"/>
      <c r="B9" s="234"/>
      <c r="C9" s="234"/>
      <c r="D9" s="234"/>
      <c r="E9" s="234"/>
      <c r="F9" s="237"/>
      <c r="G9" s="236"/>
      <c r="H9" s="236"/>
    </row>
    <row r="10" spans="1:8" ht="15.75">
      <c r="A10" s="120" t="s">
        <v>47</v>
      </c>
      <c r="B10" s="121"/>
      <c r="C10" s="121"/>
      <c r="D10" s="121"/>
      <c r="E10" s="121"/>
      <c r="F10" s="121"/>
      <c r="G10" s="122">
        <f>G12+G46+G312+G349+G400</f>
        <v>433995.39999999997</v>
      </c>
      <c r="H10" s="122">
        <f>H12+H46+H312+H349+H400</f>
        <v>435925.39999999997</v>
      </c>
    </row>
    <row r="11" spans="9:10" ht="12.75">
      <c r="I11" s="103"/>
      <c r="J11" s="103"/>
    </row>
    <row r="12" spans="1:8" ht="14.25">
      <c r="A12" s="123" t="s">
        <v>257</v>
      </c>
      <c r="B12" s="124">
        <v>947</v>
      </c>
      <c r="C12" s="124" t="s">
        <v>48</v>
      </c>
      <c r="D12" s="124" t="s">
        <v>48</v>
      </c>
      <c r="E12" s="124" t="s">
        <v>49</v>
      </c>
      <c r="F12" s="124" t="s">
        <v>50</v>
      </c>
      <c r="G12" s="182">
        <f>G13+G40</f>
        <v>4256.6</v>
      </c>
      <c r="H12" s="182">
        <f>H13+H40</f>
        <v>4256.6</v>
      </c>
    </row>
    <row r="13" spans="1:8" ht="12.75">
      <c r="A13" s="115" t="s">
        <v>199</v>
      </c>
      <c r="B13" s="116">
        <v>947</v>
      </c>
      <c r="C13" s="116" t="s">
        <v>51</v>
      </c>
      <c r="D13" s="116" t="s">
        <v>48</v>
      </c>
      <c r="E13" s="116" t="s">
        <v>49</v>
      </c>
      <c r="F13" s="116" t="s">
        <v>50</v>
      </c>
      <c r="G13" s="117">
        <f>G14+G31</f>
        <v>4236.6</v>
      </c>
      <c r="H13" s="117">
        <f>H14+H31</f>
        <v>4236.6</v>
      </c>
    </row>
    <row r="14" spans="1:9" ht="42">
      <c r="A14" s="108" t="s">
        <v>52</v>
      </c>
      <c r="B14" s="112">
        <v>947</v>
      </c>
      <c r="C14" s="112" t="s">
        <v>51</v>
      </c>
      <c r="D14" s="112" t="s">
        <v>53</v>
      </c>
      <c r="E14" s="112" t="s">
        <v>49</v>
      </c>
      <c r="F14" s="112" t="s">
        <v>50</v>
      </c>
      <c r="G14" s="114">
        <f>G15+G27</f>
        <v>2435.6000000000004</v>
      </c>
      <c r="H14" s="114">
        <f>H15+H27</f>
        <v>2435.6000000000004</v>
      </c>
      <c r="I14" s="125"/>
    </row>
    <row r="15" spans="1:8" ht="22.5">
      <c r="A15" s="111" t="s">
        <v>326</v>
      </c>
      <c r="B15" s="112">
        <v>947</v>
      </c>
      <c r="C15" s="112" t="s">
        <v>51</v>
      </c>
      <c r="D15" s="112" t="s">
        <v>53</v>
      </c>
      <c r="E15" s="119" t="s">
        <v>503</v>
      </c>
      <c r="F15" s="112" t="s">
        <v>50</v>
      </c>
      <c r="G15" s="114">
        <f>G16+G19</f>
        <v>1371.2</v>
      </c>
      <c r="H15" s="114">
        <f>H16+H19</f>
        <v>1371.2</v>
      </c>
    </row>
    <row r="16" spans="1:8" ht="56.25">
      <c r="A16" s="111" t="s">
        <v>108</v>
      </c>
      <c r="B16" s="112">
        <v>947</v>
      </c>
      <c r="C16" s="112" t="s">
        <v>51</v>
      </c>
      <c r="D16" s="112" t="s">
        <v>53</v>
      </c>
      <c r="E16" s="119" t="s">
        <v>471</v>
      </c>
      <c r="F16" s="112" t="s">
        <v>151</v>
      </c>
      <c r="G16" s="114">
        <v>1057.2</v>
      </c>
      <c r="H16" s="114">
        <v>1057.2</v>
      </c>
    </row>
    <row r="17" spans="1:8" ht="22.5">
      <c r="A17" s="111" t="s">
        <v>152</v>
      </c>
      <c r="B17" s="112">
        <v>947</v>
      </c>
      <c r="C17" s="112" t="s">
        <v>51</v>
      </c>
      <c r="D17" s="112" t="s">
        <v>53</v>
      </c>
      <c r="E17" s="119" t="s">
        <v>471</v>
      </c>
      <c r="F17" s="112" t="s">
        <v>153</v>
      </c>
      <c r="G17" s="114">
        <v>1057.2</v>
      </c>
      <c r="H17" s="114">
        <v>1057.2</v>
      </c>
    </row>
    <row r="18" spans="1:8" ht="12.75">
      <c r="A18" s="111" t="s">
        <v>200</v>
      </c>
      <c r="B18" s="112">
        <v>947</v>
      </c>
      <c r="C18" s="112" t="s">
        <v>51</v>
      </c>
      <c r="D18" s="112" t="s">
        <v>53</v>
      </c>
      <c r="E18" s="119" t="s">
        <v>471</v>
      </c>
      <c r="F18" s="112" t="s">
        <v>109</v>
      </c>
      <c r="G18" s="114">
        <v>1057.2</v>
      </c>
      <c r="H18" s="114">
        <v>1057.2</v>
      </c>
    </row>
    <row r="19" spans="1:8" ht="33.75">
      <c r="A19" s="111" t="s">
        <v>338</v>
      </c>
      <c r="B19" s="112">
        <v>947</v>
      </c>
      <c r="C19" s="112" t="s">
        <v>51</v>
      </c>
      <c r="D19" s="112" t="s">
        <v>53</v>
      </c>
      <c r="E19" s="119" t="s">
        <v>472</v>
      </c>
      <c r="F19" s="112"/>
      <c r="G19" s="114">
        <f>G20+G24</f>
        <v>314</v>
      </c>
      <c r="H19" s="114">
        <f>H20+H24</f>
        <v>314</v>
      </c>
    </row>
    <row r="20" spans="1:8" ht="22.5">
      <c r="A20" s="111" t="s">
        <v>145</v>
      </c>
      <c r="B20" s="112">
        <v>947</v>
      </c>
      <c r="C20" s="112" t="s">
        <v>51</v>
      </c>
      <c r="D20" s="112" t="s">
        <v>53</v>
      </c>
      <c r="E20" s="119" t="s">
        <v>472</v>
      </c>
      <c r="F20" s="112" t="s">
        <v>146</v>
      </c>
      <c r="G20" s="114">
        <f>G21</f>
        <v>313</v>
      </c>
      <c r="H20" s="114">
        <f>H21</f>
        <v>313</v>
      </c>
    </row>
    <row r="21" spans="1:8" ht="22.5">
      <c r="A21" s="111" t="s">
        <v>201</v>
      </c>
      <c r="B21" s="112">
        <v>947</v>
      </c>
      <c r="C21" s="112" t="s">
        <v>51</v>
      </c>
      <c r="D21" s="112" t="s">
        <v>53</v>
      </c>
      <c r="E21" s="119" t="s">
        <v>472</v>
      </c>
      <c r="F21" s="112" t="s">
        <v>147</v>
      </c>
      <c r="G21" s="114">
        <f>G22+G23</f>
        <v>313</v>
      </c>
      <c r="H21" s="114">
        <f>H22+H23</f>
        <v>313</v>
      </c>
    </row>
    <row r="22" spans="1:8" ht="22.5">
      <c r="A22" s="111" t="s">
        <v>202</v>
      </c>
      <c r="B22" s="112">
        <v>947</v>
      </c>
      <c r="C22" s="112" t="s">
        <v>51</v>
      </c>
      <c r="D22" s="112" t="s">
        <v>53</v>
      </c>
      <c r="E22" s="119" t="s">
        <v>472</v>
      </c>
      <c r="F22" s="112">
        <v>242</v>
      </c>
      <c r="G22" s="114">
        <v>150</v>
      </c>
      <c r="H22" s="114">
        <v>150</v>
      </c>
    </row>
    <row r="23" spans="1:8" ht="22.5">
      <c r="A23" s="111" t="s">
        <v>203</v>
      </c>
      <c r="B23" s="112">
        <v>947</v>
      </c>
      <c r="C23" s="112" t="s">
        <v>51</v>
      </c>
      <c r="D23" s="112" t="s">
        <v>53</v>
      </c>
      <c r="E23" s="119" t="s">
        <v>472</v>
      </c>
      <c r="F23" s="112" t="s">
        <v>30</v>
      </c>
      <c r="G23" s="114">
        <v>163</v>
      </c>
      <c r="H23" s="114">
        <v>163</v>
      </c>
    </row>
    <row r="24" spans="1:8" ht="12.75">
      <c r="A24" s="111" t="s">
        <v>154</v>
      </c>
      <c r="B24" s="112">
        <v>947</v>
      </c>
      <c r="C24" s="112" t="s">
        <v>51</v>
      </c>
      <c r="D24" s="112" t="s">
        <v>53</v>
      </c>
      <c r="E24" s="119" t="s">
        <v>472</v>
      </c>
      <c r="F24" s="112">
        <v>800</v>
      </c>
      <c r="G24" s="114">
        <v>1</v>
      </c>
      <c r="H24" s="114">
        <v>1</v>
      </c>
    </row>
    <row r="25" spans="1:8" ht="33.75">
      <c r="A25" s="111" t="s">
        <v>205</v>
      </c>
      <c r="B25" s="112">
        <v>947</v>
      </c>
      <c r="C25" s="112" t="s">
        <v>51</v>
      </c>
      <c r="D25" s="112" t="s">
        <v>53</v>
      </c>
      <c r="E25" s="119" t="s">
        <v>472</v>
      </c>
      <c r="F25" s="112">
        <v>850</v>
      </c>
      <c r="G25" s="114">
        <v>1</v>
      </c>
      <c r="H25" s="114">
        <v>1</v>
      </c>
    </row>
    <row r="26" spans="1:8" ht="12.75">
      <c r="A26" s="111" t="s">
        <v>32</v>
      </c>
      <c r="B26" s="112">
        <v>947</v>
      </c>
      <c r="C26" s="112" t="s">
        <v>51</v>
      </c>
      <c r="D26" s="112" t="s">
        <v>53</v>
      </c>
      <c r="E26" s="119" t="s">
        <v>472</v>
      </c>
      <c r="F26" s="112">
        <v>852</v>
      </c>
      <c r="G26" s="114">
        <v>1</v>
      </c>
      <c r="H26" s="114">
        <v>1</v>
      </c>
    </row>
    <row r="27" spans="1:8" ht="12.75">
      <c r="A27" s="111" t="s">
        <v>327</v>
      </c>
      <c r="B27" s="112">
        <v>947</v>
      </c>
      <c r="C27" s="112" t="s">
        <v>51</v>
      </c>
      <c r="D27" s="112" t="s">
        <v>53</v>
      </c>
      <c r="E27" s="119" t="s">
        <v>504</v>
      </c>
      <c r="F27" s="112" t="s">
        <v>50</v>
      </c>
      <c r="G27" s="114">
        <f>G28</f>
        <v>1064.4</v>
      </c>
      <c r="H27" s="114">
        <f>H28</f>
        <v>1064.4</v>
      </c>
    </row>
    <row r="28" spans="1:9" ht="56.25">
      <c r="A28" s="111" t="s">
        <v>108</v>
      </c>
      <c r="B28" s="112">
        <v>947</v>
      </c>
      <c r="C28" s="112" t="s">
        <v>51</v>
      </c>
      <c r="D28" s="112" t="s">
        <v>53</v>
      </c>
      <c r="E28" s="192" t="s">
        <v>473</v>
      </c>
      <c r="F28" s="112" t="s">
        <v>151</v>
      </c>
      <c r="G28" s="114">
        <v>1064.4</v>
      </c>
      <c r="H28" s="114">
        <v>1064.4</v>
      </c>
      <c r="I28" s="125"/>
    </row>
    <row r="29" spans="1:8" ht="22.5">
      <c r="A29" s="111" t="s">
        <v>152</v>
      </c>
      <c r="B29" s="112">
        <v>947</v>
      </c>
      <c r="C29" s="112" t="s">
        <v>51</v>
      </c>
      <c r="D29" s="112" t="s">
        <v>53</v>
      </c>
      <c r="E29" s="192" t="s">
        <v>473</v>
      </c>
      <c r="F29" s="112" t="s">
        <v>153</v>
      </c>
      <c r="G29" s="114">
        <v>1064.4</v>
      </c>
      <c r="H29" s="114">
        <v>1064.4</v>
      </c>
    </row>
    <row r="30" spans="1:8" ht="12.75">
      <c r="A30" s="111" t="s">
        <v>200</v>
      </c>
      <c r="B30" s="112">
        <v>947</v>
      </c>
      <c r="C30" s="112" t="s">
        <v>51</v>
      </c>
      <c r="D30" s="112" t="s">
        <v>53</v>
      </c>
      <c r="E30" s="192" t="s">
        <v>473</v>
      </c>
      <c r="F30" s="112" t="s">
        <v>109</v>
      </c>
      <c r="G30" s="114">
        <v>1064.4</v>
      </c>
      <c r="H30" s="114">
        <v>1064.4</v>
      </c>
    </row>
    <row r="31" spans="1:8" ht="33.75">
      <c r="A31" s="118" t="s">
        <v>62</v>
      </c>
      <c r="B31" s="119">
        <v>947</v>
      </c>
      <c r="C31" s="119" t="s">
        <v>51</v>
      </c>
      <c r="D31" s="119" t="s">
        <v>63</v>
      </c>
      <c r="E31" s="110" t="s">
        <v>49</v>
      </c>
      <c r="F31" s="110" t="s">
        <v>50</v>
      </c>
      <c r="G31" s="114">
        <f>G32</f>
        <v>1801</v>
      </c>
      <c r="H31" s="114">
        <f>H32</f>
        <v>1801</v>
      </c>
    </row>
    <row r="32" spans="1:8" ht="12.75">
      <c r="A32" s="118" t="s">
        <v>332</v>
      </c>
      <c r="B32" s="112">
        <v>947</v>
      </c>
      <c r="C32" s="112" t="s">
        <v>51</v>
      </c>
      <c r="D32" s="112" t="s">
        <v>63</v>
      </c>
      <c r="E32" s="119" t="s">
        <v>478</v>
      </c>
      <c r="F32" s="112"/>
      <c r="G32" s="114">
        <f>G33+G36</f>
        <v>1801</v>
      </c>
      <c r="H32" s="114">
        <f>H33+H36</f>
        <v>1801</v>
      </c>
    </row>
    <row r="33" spans="1:8" ht="56.25">
      <c r="A33" s="111" t="s">
        <v>108</v>
      </c>
      <c r="B33" s="112">
        <v>947</v>
      </c>
      <c r="C33" s="112" t="s">
        <v>51</v>
      </c>
      <c r="D33" s="112" t="s">
        <v>63</v>
      </c>
      <c r="E33" s="119" t="s">
        <v>479</v>
      </c>
      <c r="F33" s="112">
        <v>100</v>
      </c>
      <c r="G33" s="114">
        <v>1776</v>
      </c>
      <c r="H33" s="114">
        <v>1776</v>
      </c>
    </row>
    <row r="34" spans="1:8" ht="22.5">
      <c r="A34" s="111" t="s">
        <v>152</v>
      </c>
      <c r="B34" s="112">
        <v>947</v>
      </c>
      <c r="C34" s="112" t="s">
        <v>51</v>
      </c>
      <c r="D34" s="112" t="s">
        <v>63</v>
      </c>
      <c r="E34" s="119" t="s">
        <v>479</v>
      </c>
      <c r="F34" s="112">
        <v>120</v>
      </c>
      <c r="G34" s="114">
        <v>1776</v>
      </c>
      <c r="H34" s="114">
        <v>1776</v>
      </c>
    </row>
    <row r="35" spans="1:8" ht="12.75">
      <c r="A35" s="111" t="s">
        <v>200</v>
      </c>
      <c r="B35" s="112">
        <v>947</v>
      </c>
      <c r="C35" s="112" t="s">
        <v>51</v>
      </c>
      <c r="D35" s="112" t="s">
        <v>63</v>
      </c>
      <c r="E35" s="119" t="s">
        <v>479</v>
      </c>
      <c r="F35" s="112">
        <v>121</v>
      </c>
      <c r="G35" s="114">
        <v>1776</v>
      </c>
      <c r="H35" s="114">
        <v>1776</v>
      </c>
    </row>
    <row r="36" spans="1:8" ht="22.5">
      <c r="A36" s="111" t="s">
        <v>333</v>
      </c>
      <c r="B36" s="112">
        <v>947</v>
      </c>
      <c r="C36" s="112" t="s">
        <v>51</v>
      </c>
      <c r="D36" s="112" t="s">
        <v>63</v>
      </c>
      <c r="E36" s="119" t="s">
        <v>480</v>
      </c>
      <c r="F36" s="112"/>
      <c r="G36" s="114">
        <f>G37</f>
        <v>25</v>
      </c>
      <c r="H36" s="114">
        <f>H37</f>
        <v>25</v>
      </c>
    </row>
    <row r="37" spans="1:8" ht="22.5">
      <c r="A37" s="111" t="s">
        <v>145</v>
      </c>
      <c r="B37" s="112">
        <v>947</v>
      </c>
      <c r="C37" s="112" t="s">
        <v>51</v>
      </c>
      <c r="D37" s="112" t="s">
        <v>63</v>
      </c>
      <c r="E37" s="119" t="s">
        <v>480</v>
      </c>
      <c r="F37" s="112" t="s">
        <v>146</v>
      </c>
      <c r="G37" s="114">
        <f>G38</f>
        <v>25</v>
      </c>
      <c r="H37" s="114">
        <f>H38</f>
        <v>25</v>
      </c>
    </row>
    <row r="38" spans="1:8" ht="22.5">
      <c r="A38" s="111" t="s">
        <v>201</v>
      </c>
      <c r="B38" s="112">
        <v>947</v>
      </c>
      <c r="C38" s="112" t="s">
        <v>51</v>
      </c>
      <c r="D38" s="112" t="s">
        <v>63</v>
      </c>
      <c r="E38" s="119" t="s">
        <v>480</v>
      </c>
      <c r="F38" s="112" t="s">
        <v>147</v>
      </c>
      <c r="G38" s="114">
        <v>25</v>
      </c>
      <c r="H38" s="114">
        <v>25</v>
      </c>
    </row>
    <row r="39" spans="1:8" ht="22.5">
      <c r="A39" s="111" t="s">
        <v>203</v>
      </c>
      <c r="B39" s="112">
        <v>947</v>
      </c>
      <c r="C39" s="112" t="s">
        <v>51</v>
      </c>
      <c r="D39" s="112" t="s">
        <v>63</v>
      </c>
      <c r="E39" s="119" t="s">
        <v>480</v>
      </c>
      <c r="F39" s="112">
        <v>244</v>
      </c>
      <c r="G39" s="114">
        <v>25</v>
      </c>
      <c r="H39" s="114">
        <v>25</v>
      </c>
    </row>
    <row r="40" spans="1:8" ht="12.75">
      <c r="A40" s="108" t="s">
        <v>246</v>
      </c>
      <c r="B40" s="116">
        <v>947</v>
      </c>
      <c r="C40" s="110" t="s">
        <v>88</v>
      </c>
      <c r="D40" s="110" t="s">
        <v>48</v>
      </c>
      <c r="E40" s="110" t="s">
        <v>49</v>
      </c>
      <c r="F40" s="110" t="s">
        <v>50</v>
      </c>
      <c r="G40" s="109">
        <v>20</v>
      </c>
      <c r="H40" s="109">
        <v>20</v>
      </c>
    </row>
    <row r="41" spans="1:8" ht="12.75">
      <c r="A41" s="108" t="s">
        <v>69</v>
      </c>
      <c r="B41" s="116">
        <v>947</v>
      </c>
      <c r="C41" s="110" t="s">
        <v>88</v>
      </c>
      <c r="D41" s="110" t="s">
        <v>65</v>
      </c>
      <c r="E41" s="119" t="s">
        <v>505</v>
      </c>
      <c r="F41" s="110" t="s">
        <v>50</v>
      </c>
      <c r="G41" s="109">
        <v>20</v>
      </c>
      <c r="H41" s="109">
        <v>20</v>
      </c>
    </row>
    <row r="42" spans="1:8" ht="22.5">
      <c r="A42" s="111" t="s">
        <v>247</v>
      </c>
      <c r="B42" s="112">
        <v>947</v>
      </c>
      <c r="C42" s="112" t="s">
        <v>88</v>
      </c>
      <c r="D42" s="112" t="s">
        <v>65</v>
      </c>
      <c r="E42" s="119" t="s">
        <v>505</v>
      </c>
      <c r="F42" s="112" t="s">
        <v>50</v>
      </c>
      <c r="G42" s="114">
        <v>20</v>
      </c>
      <c r="H42" s="114">
        <v>20</v>
      </c>
    </row>
    <row r="43" spans="1:8" ht="22.5">
      <c r="A43" s="111" t="s">
        <v>145</v>
      </c>
      <c r="B43" s="112">
        <v>947</v>
      </c>
      <c r="C43" s="112" t="s">
        <v>88</v>
      </c>
      <c r="D43" s="112" t="s">
        <v>65</v>
      </c>
      <c r="E43" s="119" t="s">
        <v>505</v>
      </c>
      <c r="F43" s="112" t="s">
        <v>146</v>
      </c>
      <c r="G43" s="114">
        <v>20</v>
      </c>
      <c r="H43" s="114">
        <v>20</v>
      </c>
    </row>
    <row r="44" spans="1:8" ht="22.5">
      <c r="A44" s="111" t="s">
        <v>201</v>
      </c>
      <c r="B44" s="112">
        <v>947</v>
      </c>
      <c r="C44" s="112" t="s">
        <v>88</v>
      </c>
      <c r="D44" s="112" t="s">
        <v>65</v>
      </c>
      <c r="E44" s="119" t="s">
        <v>505</v>
      </c>
      <c r="F44" s="112" t="s">
        <v>147</v>
      </c>
      <c r="G44" s="114">
        <v>20</v>
      </c>
      <c r="H44" s="114">
        <v>20</v>
      </c>
    </row>
    <row r="45" spans="1:9" ht="22.5">
      <c r="A45" s="111" t="s">
        <v>203</v>
      </c>
      <c r="B45" s="112">
        <v>947</v>
      </c>
      <c r="C45" s="112" t="s">
        <v>88</v>
      </c>
      <c r="D45" s="112" t="s">
        <v>65</v>
      </c>
      <c r="E45" s="119" t="s">
        <v>505</v>
      </c>
      <c r="F45" s="112" t="s">
        <v>30</v>
      </c>
      <c r="G45" s="114">
        <v>20</v>
      </c>
      <c r="H45" s="114">
        <v>20</v>
      </c>
      <c r="I45" s="125"/>
    </row>
    <row r="46" spans="1:8" ht="28.5">
      <c r="A46" s="123" t="s">
        <v>258</v>
      </c>
      <c r="B46" s="124">
        <v>946</v>
      </c>
      <c r="C46" s="124" t="s">
        <v>48</v>
      </c>
      <c r="D46" s="124" t="s">
        <v>48</v>
      </c>
      <c r="E46" s="124" t="s">
        <v>49</v>
      </c>
      <c r="F46" s="124" t="s">
        <v>50</v>
      </c>
      <c r="G46" s="182">
        <f>G47+G94+G125+G184+G202+G288+G293+G301+G306</f>
        <v>324065.2</v>
      </c>
      <c r="H46" s="182">
        <f>H47+H94+H125+H184+H202+H288+H293+H301+H306</f>
        <v>325995.2</v>
      </c>
    </row>
    <row r="47" spans="1:8" ht="12.75">
      <c r="A47" s="115" t="s">
        <v>199</v>
      </c>
      <c r="B47" s="116">
        <v>946</v>
      </c>
      <c r="C47" s="116" t="s">
        <v>51</v>
      </c>
      <c r="D47" s="116" t="s">
        <v>48</v>
      </c>
      <c r="E47" s="116" t="s">
        <v>49</v>
      </c>
      <c r="F47" s="116" t="s">
        <v>50</v>
      </c>
      <c r="G47" s="117">
        <f>G48+G53+G57++G73+G78</f>
        <v>20360.7</v>
      </c>
      <c r="H47" s="117">
        <f>H48+H53+H57++H73+H78</f>
        <v>20360.7</v>
      </c>
    </row>
    <row r="48" spans="1:8" ht="31.5">
      <c r="A48" s="108" t="s">
        <v>64</v>
      </c>
      <c r="B48" s="112">
        <v>946</v>
      </c>
      <c r="C48" s="110" t="s">
        <v>51</v>
      </c>
      <c r="D48" s="110" t="s">
        <v>65</v>
      </c>
      <c r="E48" s="110" t="s">
        <v>49</v>
      </c>
      <c r="F48" s="110" t="s">
        <v>50</v>
      </c>
      <c r="G48" s="109">
        <f>G52</f>
        <v>1099</v>
      </c>
      <c r="H48" s="109">
        <f>H52</f>
        <v>1099</v>
      </c>
    </row>
    <row r="49" spans="1:8" ht="22.5">
      <c r="A49" s="111" t="s">
        <v>336</v>
      </c>
      <c r="B49" s="112">
        <v>946</v>
      </c>
      <c r="C49" s="112" t="s">
        <v>51</v>
      </c>
      <c r="D49" s="112" t="s">
        <v>65</v>
      </c>
      <c r="E49" s="119" t="s">
        <v>506</v>
      </c>
      <c r="F49" s="112" t="s">
        <v>50</v>
      </c>
      <c r="G49" s="113">
        <v>1099</v>
      </c>
      <c r="H49" s="113">
        <v>1099</v>
      </c>
    </row>
    <row r="50" spans="1:9" ht="33.75">
      <c r="A50" s="111" t="s">
        <v>337</v>
      </c>
      <c r="B50" s="112">
        <v>946</v>
      </c>
      <c r="C50" s="112" t="s">
        <v>51</v>
      </c>
      <c r="D50" s="112" t="s">
        <v>65</v>
      </c>
      <c r="E50" s="119" t="s">
        <v>470</v>
      </c>
      <c r="F50" s="112" t="s">
        <v>151</v>
      </c>
      <c r="G50" s="113">
        <v>1099</v>
      </c>
      <c r="H50" s="113">
        <v>1099</v>
      </c>
      <c r="I50" s="125"/>
    </row>
    <row r="51" spans="1:8" ht="22.5">
      <c r="A51" s="111" t="s">
        <v>152</v>
      </c>
      <c r="B51" s="112">
        <v>946</v>
      </c>
      <c r="C51" s="112" t="s">
        <v>51</v>
      </c>
      <c r="D51" s="112" t="s">
        <v>65</v>
      </c>
      <c r="E51" s="119" t="s">
        <v>470</v>
      </c>
      <c r="F51" s="112" t="s">
        <v>153</v>
      </c>
      <c r="G51" s="114">
        <v>1099</v>
      </c>
      <c r="H51" s="114">
        <v>1099</v>
      </c>
    </row>
    <row r="52" spans="1:8" ht="12.75">
      <c r="A52" s="111" t="s">
        <v>200</v>
      </c>
      <c r="B52" s="112">
        <v>946</v>
      </c>
      <c r="C52" s="112" t="s">
        <v>51</v>
      </c>
      <c r="D52" s="112" t="s">
        <v>65</v>
      </c>
      <c r="E52" s="119" t="s">
        <v>470</v>
      </c>
      <c r="F52" s="112" t="s">
        <v>109</v>
      </c>
      <c r="G52" s="114">
        <v>1099</v>
      </c>
      <c r="H52" s="114">
        <v>1099</v>
      </c>
    </row>
    <row r="53" spans="1:8" ht="12.75">
      <c r="A53" s="115" t="s">
        <v>327</v>
      </c>
      <c r="B53" s="116">
        <v>946</v>
      </c>
      <c r="C53" s="116" t="s">
        <v>51</v>
      </c>
      <c r="D53" s="116" t="s">
        <v>53</v>
      </c>
      <c r="E53" s="116" t="s">
        <v>507</v>
      </c>
      <c r="F53" s="116" t="s">
        <v>50</v>
      </c>
      <c r="G53" s="117">
        <v>546</v>
      </c>
      <c r="H53" s="117">
        <v>546</v>
      </c>
    </row>
    <row r="54" spans="1:9" ht="56.25">
      <c r="A54" s="118" t="s">
        <v>108</v>
      </c>
      <c r="B54" s="119">
        <v>946</v>
      </c>
      <c r="C54" s="119" t="s">
        <v>51</v>
      </c>
      <c r="D54" s="119" t="s">
        <v>53</v>
      </c>
      <c r="E54" s="119" t="s">
        <v>474</v>
      </c>
      <c r="F54" s="119" t="s">
        <v>151</v>
      </c>
      <c r="G54" s="113">
        <v>546</v>
      </c>
      <c r="H54" s="113">
        <v>546</v>
      </c>
      <c r="I54" s="125"/>
    </row>
    <row r="55" spans="1:8" ht="22.5">
      <c r="A55" s="111" t="s">
        <v>152</v>
      </c>
      <c r="B55" s="112">
        <v>946</v>
      </c>
      <c r="C55" s="112" t="s">
        <v>51</v>
      </c>
      <c r="D55" s="112" t="s">
        <v>53</v>
      </c>
      <c r="E55" s="119" t="s">
        <v>474</v>
      </c>
      <c r="F55" s="112" t="s">
        <v>153</v>
      </c>
      <c r="G55" s="114">
        <v>546</v>
      </c>
      <c r="H55" s="114">
        <v>546</v>
      </c>
    </row>
    <row r="56" spans="1:8" ht="12.75">
      <c r="A56" s="111" t="s">
        <v>200</v>
      </c>
      <c r="B56" s="112">
        <v>946</v>
      </c>
      <c r="C56" s="112" t="s">
        <v>51</v>
      </c>
      <c r="D56" s="112" t="s">
        <v>53</v>
      </c>
      <c r="E56" s="119" t="s">
        <v>474</v>
      </c>
      <c r="F56" s="112" t="s">
        <v>109</v>
      </c>
      <c r="G56" s="114">
        <v>546</v>
      </c>
      <c r="H56" s="114">
        <v>546</v>
      </c>
    </row>
    <row r="57" spans="1:8" ht="12.75">
      <c r="A57" s="115" t="s">
        <v>259</v>
      </c>
      <c r="B57" s="116">
        <v>946</v>
      </c>
      <c r="C57" s="116" t="s">
        <v>51</v>
      </c>
      <c r="D57" s="116" t="s">
        <v>80</v>
      </c>
      <c r="E57" s="116" t="s">
        <v>49</v>
      </c>
      <c r="F57" s="116" t="s">
        <v>50</v>
      </c>
      <c r="G57" s="109">
        <f>G58</f>
        <v>14291.2</v>
      </c>
      <c r="H57" s="109">
        <f>H58</f>
        <v>14291.2</v>
      </c>
    </row>
    <row r="58" spans="1:8" ht="22.5">
      <c r="A58" s="111" t="s">
        <v>328</v>
      </c>
      <c r="B58" s="112">
        <v>946</v>
      </c>
      <c r="C58" s="112" t="s">
        <v>51</v>
      </c>
      <c r="D58" s="112" t="s">
        <v>80</v>
      </c>
      <c r="E58" s="119" t="s">
        <v>475</v>
      </c>
      <c r="F58" s="112" t="s">
        <v>50</v>
      </c>
      <c r="G58" s="114">
        <f>G59+G63</f>
        <v>14291.2</v>
      </c>
      <c r="H58" s="114">
        <f>H59+H63</f>
        <v>14291.2</v>
      </c>
    </row>
    <row r="59" spans="1:8" ht="56.25">
      <c r="A59" s="111" t="s">
        <v>108</v>
      </c>
      <c r="B59" s="112">
        <v>946</v>
      </c>
      <c r="C59" s="112" t="s">
        <v>51</v>
      </c>
      <c r="D59" s="112" t="s">
        <v>80</v>
      </c>
      <c r="E59" s="119" t="s">
        <v>476</v>
      </c>
      <c r="F59" s="112" t="s">
        <v>151</v>
      </c>
      <c r="G59" s="114">
        <f>G60</f>
        <v>10657.9</v>
      </c>
      <c r="H59" s="114">
        <f>H60</f>
        <v>10657.9</v>
      </c>
    </row>
    <row r="60" spans="1:8" ht="22.5">
      <c r="A60" s="111" t="s">
        <v>152</v>
      </c>
      <c r="B60" s="112">
        <v>946</v>
      </c>
      <c r="C60" s="112" t="s">
        <v>51</v>
      </c>
      <c r="D60" s="112" t="s">
        <v>80</v>
      </c>
      <c r="E60" s="119" t="s">
        <v>476</v>
      </c>
      <c r="F60" s="112" t="s">
        <v>153</v>
      </c>
      <c r="G60" s="114">
        <f>G61+G62</f>
        <v>10657.9</v>
      </c>
      <c r="H60" s="114">
        <f>H61+H62</f>
        <v>10657.9</v>
      </c>
    </row>
    <row r="61" spans="1:8" ht="12.75">
      <c r="A61" s="111" t="s">
        <v>200</v>
      </c>
      <c r="B61" s="112">
        <v>946</v>
      </c>
      <c r="C61" s="112" t="s">
        <v>51</v>
      </c>
      <c r="D61" s="112" t="s">
        <v>80</v>
      </c>
      <c r="E61" s="119" t="s">
        <v>476</v>
      </c>
      <c r="F61" s="112" t="s">
        <v>109</v>
      </c>
      <c r="G61" s="114">
        <v>10657.9</v>
      </c>
      <c r="H61" s="114">
        <v>10657.9</v>
      </c>
    </row>
    <row r="62" spans="1:8" ht="22.5">
      <c r="A62" s="111" t="s">
        <v>204</v>
      </c>
      <c r="B62" s="112">
        <v>946</v>
      </c>
      <c r="C62" s="112" t="s">
        <v>51</v>
      </c>
      <c r="D62" s="112" t="s">
        <v>80</v>
      </c>
      <c r="E62" s="119" t="s">
        <v>476</v>
      </c>
      <c r="F62" s="112" t="s">
        <v>29</v>
      </c>
      <c r="G62" s="114"/>
      <c r="H62" s="114"/>
    </row>
    <row r="63" spans="1:8" ht="22.5">
      <c r="A63" s="111" t="s">
        <v>329</v>
      </c>
      <c r="B63" s="112">
        <v>946</v>
      </c>
      <c r="C63" s="112" t="s">
        <v>51</v>
      </c>
      <c r="D63" s="112" t="s">
        <v>80</v>
      </c>
      <c r="E63" s="119" t="s">
        <v>477</v>
      </c>
      <c r="F63" s="112"/>
      <c r="G63" s="114">
        <f>G64+G68</f>
        <v>3633.3</v>
      </c>
      <c r="H63" s="114">
        <f>H64+H68</f>
        <v>3633.3</v>
      </c>
    </row>
    <row r="64" spans="1:8" ht="22.5">
      <c r="A64" s="111" t="s">
        <v>145</v>
      </c>
      <c r="B64" s="112">
        <v>946</v>
      </c>
      <c r="C64" s="112" t="s">
        <v>51</v>
      </c>
      <c r="D64" s="112" t="s">
        <v>80</v>
      </c>
      <c r="E64" s="119" t="s">
        <v>477</v>
      </c>
      <c r="F64" s="112" t="s">
        <v>146</v>
      </c>
      <c r="G64" s="114">
        <f>G65</f>
        <v>3089.5</v>
      </c>
      <c r="H64" s="114">
        <f>H65</f>
        <v>3089.5</v>
      </c>
    </row>
    <row r="65" spans="1:8" ht="22.5">
      <c r="A65" s="111" t="s">
        <v>201</v>
      </c>
      <c r="B65" s="112">
        <v>946</v>
      </c>
      <c r="C65" s="112" t="s">
        <v>51</v>
      </c>
      <c r="D65" s="112" t="s">
        <v>80</v>
      </c>
      <c r="E65" s="119" t="s">
        <v>477</v>
      </c>
      <c r="F65" s="112" t="s">
        <v>147</v>
      </c>
      <c r="G65" s="114">
        <f>G66+G67</f>
        <v>3089.5</v>
      </c>
      <c r="H65" s="114">
        <f>H66+H67</f>
        <v>3089.5</v>
      </c>
    </row>
    <row r="66" spans="1:8" ht="22.5">
      <c r="A66" s="111" t="s">
        <v>202</v>
      </c>
      <c r="B66" s="112">
        <v>946</v>
      </c>
      <c r="C66" s="112" t="s">
        <v>51</v>
      </c>
      <c r="D66" s="112" t="s">
        <v>80</v>
      </c>
      <c r="E66" s="119" t="s">
        <v>477</v>
      </c>
      <c r="F66" s="112" t="s">
        <v>34</v>
      </c>
      <c r="G66" s="114">
        <v>460.4</v>
      </c>
      <c r="H66" s="114">
        <v>460.4</v>
      </c>
    </row>
    <row r="67" spans="1:8" ht="22.5">
      <c r="A67" s="111" t="s">
        <v>203</v>
      </c>
      <c r="B67" s="112">
        <v>946</v>
      </c>
      <c r="C67" s="112" t="s">
        <v>51</v>
      </c>
      <c r="D67" s="112" t="s">
        <v>80</v>
      </c>
      <c r="E67" s="119" t="s">
        <v>477</v>
      </c>
      <c r="F67" s="112" t="s">
        <v>30</v>
      </c>
      <c r="G67" s="114">
        <v>2629.1</v>
      </c>
      <c r="H67" s="114">
        <v>2629.1</v>
      </c>
    </row>
    <row r="68" spans="1:8" ht="12.75">
      <c r="A68" s="111" t="s">
        <v>154</v>
      </c>
      <c r="B68" s="112">
        <v>946</v>
      </c>
      <c r="C68" s="112" t="s">
        <v>51</v>
      </c>
      <c r="D68" s="112" t="s">
        <v>80</v>
      </c>
      <c r="E68" s="119" t="s">
        <v>477</v>
      </c>
      <c r="F68" s="112" t="s">
        <v>155</v>
      </c>
      <c r="G68" s="114">
        <f>G69</f>
        <v>543.8</v>
      </c>
      <c r="H68" s="114">
        <f>H69</f>
        <v>543.8</v>
      </c>
    </row>
    <row r="69" spans="1:8" ht="33.75">
      <c r="A69" s="111" t="s">
        <v>205</v>
      </c>
      <c r="B69" s="112">
        <v>946</v>
      </c>
      <c r="C69" s="112" t="s">
        <v>51</v>
      </c>
      <c r="D69" s="112" t="s">
        <v>80</v>
      </c>
      <c r="E69" s="119" t="s">
        <v>477</v>
      </c>
      <c r="F69" s="112" t="s">
        <v>156</v>
      </c>
      <c r="G69" s="114">
        <f>G70+G71+G72</f>
        <v>543.8</v>
      </c>
      <c r="H69" s="114">
        <f>H70+H71+H72</f>
        <v>543.8</v>
      </c>
    </row>
    <row r="70" spans="1:8" ht="22.5">
      <c r="A70" s="111" t="s">
        <v>82</v>
      </c>
      <c r="B70" s="112">
        <v>946</v>
      </c>
      <c r="C70" s="112" t="s">
        <v>51</v>
      </c>
      <c r="D70" s="112" t="s">
        <v>80</v>
      </c>
      <c r="E70" s="119" t="s">
        <v>477</v>
      </c>
      <c r="F70" s="112" t="s">
        <v>31</v>
      </c>
      <c r="G70" s="114">
        <v>283.8</v>
      </c>
      <c r="H70" s="114">
        <v>283.8</v>
      </c>
    </row>
    <row r="71" spans="1:8" ht="12.75">
      <c r="A71" s="111" t="s">
        <v>32</v>
      </c>
      <c r="B71" s="112">
        <v>946</v>
      </c>
      <c r="C71" s="112" t="s">
        <v>51</v>
      </c>
      <c r="D71" s="112" t="s">
        <v>80</v>
      </c>
      <c r="E71" s="119" t="s">
        <v>477</v>
      </c>
      <c r="F71" s="112">
        <v>852</v>
      </c>
      <c r="G71" s="114">
        <v>8</v>
      </c>
      <c r="H71" s="114">
        <v>8</v>
      </c>
    </row>
    <row r="72" spans="1:8" ht="12.75">
      <c r="A72" s="118" t="s">
        <v>442</v>
      </c>
      <c r="B72" s="112">
        <v>946</v>
      </c>
      <c r="C72" s="112" t="s">
        <v>51</v>
      </c>
      <c r="D72" s="112" t="s">
        <v>80</v>
      </c>
      <c r="E72" s="119" t="s">
        <v>477</v>
      </c>
      <c r="F72" s="112">
        <v>853</v>
      </c>
      <c r="G72" s="114">
        <v>252</v>
      </c>
      <c r="H72" s="114">
        <v>252</v>
      </c>
    </row>
    <row r="73" spans="1:8" ht="12.75">
      <c r="A73" s="115" t="s">
        <v>93</v>
      </c>
      <c r="B73" s="116">
        <v>946</v>
      </c>
      <c r="C73" s="116" t="s">
        <v>51</v>
      </c>
      <c r="D73" s="116" t="s">
        <v>94</v>
      </c>
      <c r="E73" s="116" t="s">
        <v>49</v>
      </c>
      <c r="F73" s="110" t="s">
        <v>50</v>
      </c>
      <c r="G73" s="109">
        <v>250</v>
      </c>
      <c r="H73" s="109">
        <v>250</v>
      </c>
    </row>
    <row r="74" spans="1:8" ht="12.75">
      <c r="A74" s="111" t="s">
        <v>93</v>
      </c>
      <c r="B74" s="112">
        <v>946</v>
      </c>
      <c r="C74" s="112" t="s">
        <v>51</v>
      </c>
      <c r="D74" s="112" t="s">
        <v>94</v>
      </c>
      <c r="E74" s="119" t="s">
        <v>546</v>
      </c>
      <c r="F74" s="112" t="s">
        <v>50</v>
      </c>
      <c r="G74" s="114">
        <v>250</v>
      </c>
      <c r="H74" s="114">
        <v>250</v>
      </c>
    </row>
    <row r="75" spans="1:9" ht="22.5">
      <c r="A75" s="111" t="s">
        <v>111</v>
      </c>
      <c r="B75" s="112">
        <v>946</v>
      </c>
      <c r="C75" s="112" t="s">
        <v>51</v>
      </c>
      <c r="D75" s="112" t="s">
        <v>94</v>
      </c>
      <c r="E75" s="119" t="s">
        <v>546</v>
      </c>
      <c r="F75" s="112" t="s">
        <v>50</v>
      </c>
      <c r="G75" s="114">
        <v>250</v>
      </c>
      <c r="H75" s="114">
        <v>250</v>
      </c>
      <c r="I75" s="125"/>
    </row>
    <row r="76" spans="1:8" ht="12.75">
      <c r="A76" s="111" t="s">
        <v>154</v>
      </c>
      <c r="B76" s="112">
        <v>946</v>
      </c>
      <c r="C76" s="112" t="s">
        <v>51</v>
      </c>
      <c r="D76" s="112" t="s">
        <v>94</v>
      </c>
      <c r="E76" s="119" t="s">
        <v>546</v>
      </c>
      <c r="F76" s="112" t="s">
        <v>155</v>
      </c>
      <c r="G76" s="114">
        <v>250</v>
      </c>
      <c r="H76" s="114">
        <v>250</v>
      </c>
    </row>
    <row r="77" spans="1:8" ht="12.75">
      <c r="A77" s="111" t="s">
        <v>112</v>
      </c>
      <c r="B77" s="112">
        <v>946</v>
      </c>
      <c r="C77" s="112" t="s">
        <v>51</v>
      </c>
      <c r="D77" s="112" t="s">
        <v>94</v>
      </c>
      <c r="E77" s="119" t="s">
        <v>546</v>
      </c>
      <c r="F77" s="112" t="s">
        <v>113</v>
      </c>
      <c r="G77" s="114">
        <v>250</v>
      </c>
      <c r="H77" s="114">
        <v>250</v>
      </c>
    </row>
    <row r="78" spans="1:8" ht="12.75">
      <c r="A78" s="115" t="s">
        <v>83</v>
      </c>
      <c r="B78" s="116">
        <v>946</v>
      </c>
      <c r="C78" s="116" t="s">
        <v>51</v>
      </c>
      <c r="D78" s="116">
        <v>13</v>
      </c>
      <c r="E78" s="116"/>
      <c r="F78" s="116"/>
      <c r="G78" s="117">
        <f>G79+G90+G86</f>
        <v>4174.5</v>
      </c>
      <c r="H78" s="117">
        <f>H79+H90+H86</f>
        <v>4174.5</v>
      </c>
    </row>
    <row r="79" spans="1:8" ht="45">
      <c r="A79" s="111" t="s">
        <v>211</v>
      </c>
      <c r="B79" s="112">
        <v>946</v>
      </c>
      <c r="C79" s="112" t="s">
        <v>51</v>
      </c>
      <c r="D79" s="112">
        <v>13</v>
      </c>
      <c r="E79" s="119" t="s">
        <v>364</v>
      </c>
      <c r="F79" s="112"/>
      <c r="G79" s="114">
        <f>G80+G83</f>
        <v>372</v>
      </c>
      <c r="H79" s="114">
        <f>H80+H83</f>
        <v>372</v>
      </c>
    </row>
    <row r="80" spans="1:9" ht="56.25">
      <c r="A80" s="111" t="s">
        <v>212</v>
      </c>
      <c r="B80" s="112">
        <v>946</v>
      </c>
      <c r="C80" s="112" t="s">
        <v>51</v>
      </c>
      <c r="D80" s="112">
        <v>13</v>
      </c>
      <c r="E80" s="119" t="s">
        <v>364</v>
      </c>
      <c r="F80" s="112">
        <v>100</v>
      </c>
      <c r="G80" s="114">
        <v>339.3</v>
      </c>
      <c r="H80" s="114">
        <v>339.3</v>
      </c>
      <c r="I80" s="125"/>
    </row>
    <row r="81" spans="1:8" ht="22.5">
      <c r="A81" s="111" t="s">
        <v>152</v>
      </c>
      <c r="B81" s="112">
        <v>946</v>
      </c>
      <c r="C81" s="112" t="s">
        <v>51</v>
      </c>
      <c r="D81" s="112">
        <v>13</v>
      </c>
      <c r="E81" s="119" t="s">
        <v>364</v>
      </c>
      <c r="F81" s="112">
        <v>120</v>
      </c>
      <c r="G81" s="114">
        <v>339.3</v>
      </c>
      <c r="H81" s="114">
        <v>339.3</v>
      </c>
    </row>
    <row r="82" spans="1:8" ht="12.75">
      <c r="A82" s="111" t="s">
        <v>200</v>
      </c>
      <c r="B82" s="112">
        <v>946</v>
      </c>
      <c r="C82" s="112" t="s">
        <v>51</v>
      </c>
      <c r="D82" s="112">
        <v>13</v>
      </c>
      <c r="E82" s="119" t="s">
        <v>364</v>
      </c>
      <c r="F82" s="112">
        <v>121</v>
      </c>
      <c r="G82" s="114">
        <v>339.3</v>
      </c>
      <c r="H82" s="114">
        <v>339.3</v>
      </c>
    </row>
    <row r="83" spans="1:8" ht="22.5">
      <c r="A83" s="111" t="s">
        <v>145</v>
      </c>
      <c r="B83" s="112">
        <v>946</v>
      </c>
      <c r="C83" s="112" t="s">
        <v>51</v>
      </c>
      <c r="D83" s="112">
        <v>13</v>
      </c>
      <c r="E83" s="119" t="s">
        <v>364</v>
      </c>
      <c r="F83" s="112">
        <v>200</v>
      </c>
      <c r="G83" s="114">
        <v>32.7</v>
      </c>
      <c r="H83" s="114">
        <v>32.7</v>
      </c>
    </row>
    <row r="84" spans="1:8" ht="22.5">
      <c r="A84" s="111" t="s">
        <v>201</v>
      </c>
      <c r="B84" s="112">
        <v>946</v>
      </c>
      <c r="C84" s="112" t="s">
        <v>51</v>
      </c>
      <c r="D84" s="112">
        <v>13</v>
      </c>
      <c r="E84" s="119" t="s">
        <v>364</v>
      </c>
      <c r="F84" s="112">
        <v>240</v>
      </c>
      <c r="G84" s="114">
        <v>32.7</v>
      </c>
      <c r="H84" s="114">
        <v>32.7</v>
      </c>
    </row>
    <row r="85" spans="1:9" ht="22.5">
      <c r="A85" s="111" t="s">
        <v>203</v>
      </c>
      <c r="B85" s="112">
        <v>946</v>
      </c>
      <c r="C85" s="112" t="s">
        <v>51</v>
      </c>
      <c r="D85" s="112">
        <v>13</v>
      </c>
      <c r="E85" s="119" t="s">
        <v>364</v>
      </c>
      <c r="F85" s="112">
        <v>244</v>
      </c>
      <c r="G85" s="114">
        <v>32.7</v>
      </c>
      <c r="H85" s="114">
        <v>32.7</v>
      </c>
      <c r="I85" s="125"/>
    </row>
    <row r="86" spans="1:8" ht="12.75">
      <c r="A86" s="111" t="s">
        <v>207</v>
      </c>
      <c r="B86" s="112">
        <v>946</v>
      </c>
      <c r="C86" s="112" t="s">
        <v>51</v>
      </c>
      <c r="D86" s="112">
        <v>13</v>
      </c>
      <c r="E86" s="119"/>
      <c r="F86" s="112"/>
      <c r="G86" s="114">
        <v>1</v>
      </c>
      <c r="H86" s="114">
        <v>1</v>
      </c>
    </row>
    <row r="87" spans="1:8" ht="22.5">
      <c r="A87" s="111" t="s">
        <v>208</v>
      </c>
      <c r="B87" s="112">
        <v>946</v>
      </c>
      <c r="C87" s="112" t="s">
        <v>51</v>
      </c>
      <c r="D87" s="112">
        <v>13</v>
      </c>
      <c r="E87" s="119" t="s">
        <v>370</v>
      </c>
      <c r="F87" s="112">
        <v>200</v>
      </c>
      <c r="G87" s="114">
        <v>1</v>
      </c>
      <c r="H87" s="114">
        <v>1</v>
      </c>
    </row>
    <row r="88" spans="1:8" ht="12.75">
      <c r="A88" s="111" t="s">
        <v>209</v>
      </c>
      <c r="B88" s="112">
        <v>916</v>
      </c>
      <c r="C88" s="112" t="s">
        <v>51</v>
      </c>
      <c r="D88" s="112">
        <v>13</v>
      </c>
      <c r="E88" s="119" t="s">
        <v>370</v>
      </c>
      <c r="F88" s="112">
        <v>240</v>
      </c>
      <c r="G88" s="114">
        <v>1</v>
      </c>
      <c r="H88" s="114">
        <v>1</v>
      </c>
    </row>
    <row r="89" spans="1:8" ht="22.5">
      <c r="A89" s="111" t="s">
        <v>210</v>
      </c>
      <c r="B89" s="112">
        <v>913</v>
      </c>
      <c r="C89" s="112" t="s">
        <v>51</v>
      </c>
      <c r="D89" s="112">
        <v>13</v>
      </c>
      <c r="E89" s="119" t="s">
        <v>370</v>
      </c>
      <c r="F89" s="112">
        <v>244</v>
      </c>
      <c r="G89" s="114">
        <v>1</v>
      </c>
      <c r="H89" s="114">
        <v>1</v>
      </c>
    </row>
    <row r="90" spans="1:8" ht="22.5">
      <c r="A90" s="118" t="s">
        <v>85</v>
      </c>
      <c r="B90" s="112">
        <v>946</v>
      </c>
      <c r="C90" s="112" t="s">
        <v>51</v>
      </c>
      <c r="D90" s="112">
        <v>13</v>
      </c>
      <c r="E90" s="116"/>
      <c r="F90" s="116"/>
      <c r="G90" s="113">
        <v>3801.5</v>
      </c>
      <c r="H90" s="113">
        <v>3801.5</v>
      </c>
    </row>
    <row r="91" spans="1:8" ht="56.25">
      <c r="A91" s="111" t="s">
        <v>212</v>
      </c>
      <c r="B91" s="112">
        <v>946</v>
      </c>
      <c r="C91" s="112" t="s">
        <v>51</v>
      </c>
      <c r="D91" s="112">
        <v>13</v>
      </c>
      <c r="E91" s="119" t="s">
        <v>484</v>
      </c>
      <c r="F91" s="119">
        <v>100</v>
      </c>
      <c r="G91" s="113">
        <v>3801.5</v>
      </c>
      <c r="H91" s="113">
        <v>3801.5</v>
      </c>
    </row>
    <row r="92" spans="1:8" ht="22.5">
      <c r="A92" s="111" t="s">
        <v>340</v>
      </c>
      <c r="B92" s="112">
        <v>946</v>
      </c>
      <c r="C92" s="112" t="s">
        <v>51</v>
      </c>
      <c r="D92" s="112">
        <v>13</v>
      </c>
      <c r="E92" s="119" t="s">
        <v>484</v>
      </c>
      <c r="F92" s="119">
        <v>110</v>
      </c>
      <c r="G92" s="113">
        <v>3801.5</v>
      </c>
      <c r="H92" s="113">
        <v>3801.5</v>
      </c>
    </row>
    <row r="93" spans="1:8" ht="12.75">
      <c r="A93" s="111" t="s">
        <v>200</v>
      </c>
      <c r="B93" s="112">
        <v>946</v>
      </c>
      <c r="C93" s="112" t="s">
        <v>51</v>
      </c>
      <c r="D93" s="112">
        <v>13</v>
      </c>
      <c r="E93" s="119" t="s">
        <v>484</v>
      </c>
      <c r="F93" s="119">
        <v>111</v>
      </c>
      <c r="G93" s="113">
        <v>3801.5</v>
      </c>
      <c r="H93" s="113">
        <v>3801.5</v>
      </c>
    </row>
    <row r="94" spans="1:8" ht="21">
      <c r="A94" s="115" t="s">
        <v>215</v>
      </c>
      <c r="B94" s="116">
        <v>946</v>
      </c>
      <c r="C94" s="116" t="s">
        <v>53</v>
      </c>
      <c r="D94" s="116"/>
      <c r="E94" s="116"/>
      <c r="F94" s="116"/>
      <c r="G94" s="117">
        <f>G95+G104</f>
        <v>1164.1</v>
      </c>
      <c r="H94" s="117">
        <f>H95+H104</f>
        <v>1164.1</v>
      </c>
    </row>
    <row r="95" spans="1:8" ht="33.75">
      <c r="A95" s="111" t="s">
        <v>217</v>
      </c>
      <c r="B95" s="112">
        <v>946</v>
      </c>
      <c r="C95" s="112" t="s">
        <v>53</v>
      </c>
      <c r="D95" s="112" t="s">
        <v>218</v>
      </c>
      <c r="E95" s="112"/>
      <c r="F95" s="112"/>
      <c r="G95" s="114">
        <f>G96</f>
        <v>1014.1</v>
      </c>
      <c r="H95" s="114">
        <f>H96</f>
        <v>1014.1</v>
      </c>
    </row>
    <row r="96" spans="1:8" ht="33.75">
      <c r="A96" s="111" t="s">
        <v>37</v>
      </c>
      <c r="B96" s="112">
        <v>946</v>
      </c>
      <c r="C96" s="112" t="s">
        <v>53</v>
      </c>
      <c r="D96" s="112" t="s">
        <v>218</v>
      </c>
      <c r="E96" s="119" t="s">
        <v>485</v>
      </c>
      <c r="F96" s="112"/>
      <c r="G96" s="114">
        <f>G97+G101</f>
        <v>1014.1</v>
      </c>
      <c r="H96" s="114">
        <f>H97+H101</f>
        <v>1014.1</v>
      </c>
    </row>
    <row r="97" spans="1:8" ht="33.75">
      <c r="A97" s="111" t="s">
        <v>219</v>
      </c>
      <c r="B97" s="112">
        <v>946</v>
      </c>
      <c r="C97" s="112" t="s">
        <v>53</v>
      </c>
      <c r="D97" s="112" t="s">
        <v>218</v>
      </c>
      <c r="E97" s="119" t="s">
        <v>485</v>
      </c>
      <c r="F97" s="112"/>
      <c r="G97" s="114">
        <f>G98</f>
        <v>968.1</v>
      </c>
      <c r="H97" s="114">
        <f>H98</f>
        <v>968.1</v>
      </c>
    </row>
    <row r="98" spans="1:8" ht="56.25">
      <c r="A98" s="111" t="s">
        <v>212</v>
      </c>
      <c r="B98" s="112">
        <v>946</v>
      </c>
      <c r="C98" s="112" t="s">
        <v>53</v>
      </c>
      <c r="D98" s="112" t="s">
        <v>218</v>
      </c>
      <c r="E98" s="119" t="s">
        <v>485</v>
      </c>
      <c r="F98" s="112">
        <v>100</v>
      </c>
      <c r="G98" s="114">
        <v>968.1</v>
      </c>
      <c r="H98" s="114">
        <v>968.1</v>
      </c>
    </row>
    <row r="99" spans="1:8" ht="22.5">
      <c r="A99" s="111" t="s">
        <v>152</v>
      </c>
      <c r="B99" s="112">
        <v>946</v>
      </c>
      <c r="C99" s="112" t="s">
        <v>53</v>
      </c>
      <c r="D99" s="112" t="s">
        <v>218</v>
      </c>
      <c r="E99" s="119" t="s">
        <v>485</v>
      </c>
      <c r="F99" s="112">
        <v>110</v>
      </c>
      <c r="G99" s="114">
        <v>968.1</v>
      </c>
      <c r="H99" s="114">
        <v>968.1</v>
      </c>
    </row>
    <row r="100" spans="1:8" ht="12.75">
      <c r="A100" s="111" t="s">
        <v>200</v>
      </c>
      <c r="B100" s="112">
        <v>946</v>
      </c>
      <c r="C100" s="112" t="s">
        <v>53</v>
      </c>
      <c r="D100" s="112" t="s">
        <v>218</v>
      </c>
      <c r="E100" s="119" t="s">
        <v>485</v>
      </c>
      <c r="F100" s="112">
        <v>111</v>
      </c>
      <c r="G100" s="114">
        <v>968.1</v>
      </c>
      <c r="H100" s="114">
        <v>968.1</v>
      </c>
    </row>
    <row r="101" spans="1:8" ht="22.5">
      <c r="A101" s="111" t="s">
        <v>145</v>
      </c>
      <c r="B101" s="112">
        <v>946</v>
      </c>
      <c r="C101" s="112" t="s">
        <v>53</v>
      </c>
      <c r="D101" s="112" t="s">
        <v>218</v>
      </c>
      <c r="E101" s="119" t="s">
        <v>485</v>
      </c>
      <c r="F101" s="112">
        <v>200</v>
      </c>
      <c r="G101" s="114">
        <v>46</v>
      </c>
      <c r="H101" s="114">
        <v>46</v>
      </c>
    </row>
    <row r="102" spans="1:8" ht="22.5">
      <c r="A102" s="111" t="s">
        <v>201</v>
      </c>
      <c r="B102" s="112">
        <v>946</v>
      </c>
      <c r="C102" s="112" t="s">
        <v>53</v>
      </c>
      <c r="D102" s="112" t="s">
        <v>218</v>
      </c>
      <c r="E102" s="119" t="s">
        <v>485</v>
      </c>
      <c r="F102" s="112">
        <v>240</v>
      </c>
      <c r="G102" s="114">
        <v>46</v>
      </c>
      <c r="H102" s="114">
        <v>46</v>
      </c>
    </row>
    <row r="103" spans="1:8" ht="22.5">
      <c r="A103" s="111" t="s">
        <v>203</v>
      </c>
      <c r="B103" s="112">
        <v>946</v>
      </c>
      <c r="C103" s="112" t="s">
        <v>53</v>
      </c>
      <c r="D103" s="112" t="s">
        <v>218</v>
      </c>
      <c r="E103" s="119" t="s">
        <v>485</v>
      </c>
      <c r="F103" s="112">
        <v>244</v>
      </c>
      <c r="G103" s="114">
        <v>46</v>
      </c>
      <c r="H103" s="114">
        <v>46</v>
      </c>
    </row>
    <row r="104" spans="1:8" ht="12.75">
      <c r="A104" s="118" t="s">
        <v>334</v>
      </c>
      <c r="B104" s="119">
        <v>946</v>
      </c>
      <c r="C104" s="119" t="s">
        <v>53</v>
      </c>
      <c r="D104" s="119">
        <v>10</v>
      </c>
      <c r="E104" s="119"/>
      <c r="F104" s="119"/>
      <c r="G104" s="113">
        <f>G105+G109+G113+G117+G121</f>
        <v>150</v>
      </c>
      <c r="H104" s="113">
        <f>H105+H109+H113+H117+H121</f>
        <v>150</v>
      </c>
    </row>
    <row r="105" spans="1:8" ht="33.75">
      <c r="A105" s="111" t="s">
        <v>266</v>
      </c>
      <c r="B105" s="112">
        <v>946</v>
      </c>
      <c r="C105" s="112" t="s">
        <v>53</v>
      </c>
      <c r="D105" s="112">
        <v>10</v>
      </c>
      <c r="E105" s="119" t="s">
        <v>446</v>
      </c>
      <c r="F105" s="112"/>
      <c r="G105" s="114">
        <v>80</v>
      </c>
      <c r="H105" s="114">
        <v>80</v>
      </c>
    </row>
    <row r="106" spans="1:8" ht="22.5">
      <c r="A106" s="111" t="s">
        <v>145</v>
      </c>
      <c r="B106" s="112">
        <v>946</v>
      </c>
      <c r="C106" s="112" t="s">
        <v>53</v>
      </c>
      <c r="D106" s="112">
        <v>10</v>
      </c>
      <c r="E106" s="119" t="s">
        <v>446</v>
      </c>
      <c r="F106" s="112">
        <v>200</v>
      </c>
      <c r="G106" s="114">
        <v>80</v>
      </c>
      <c r="H106" s="114">
        <v>80</v>
      </c>
    </row>
    <row r="107" spans="1:8" ht="22.5">
      <c r="A107" s="111" t="s">
        <v>201</v>
      </c>
      <c r="B107" s="112">
        <v>946</v>
      </c>
      <c r="C107" s="112" t="s">
        <v>53</v>
      </c>
      <c r="D107" s="112">
        <v>10</v>
      </c>
      <c r="E107" s="119" t="s">
        <v>446</v>
      </c>
      <c r="F107" s="112">
        <v>240</v>
      </c>
      <c r="G107" s="114">
        <v>80</v>
      </c>
      <c r="H107" s="114">
        <v>80</v>
      </c>
    </row>
    <row r="108" spans="1:8" ht="22.5">
      <c r="A108" s="111" t="s">
        <v>203</v>
      </c>
      <c r="B108" s="112">
        <v>946</v>
      </c>
      <c r="C108" s="112" t="s">
        <v>53</v>
      </c>
      <c r="D108" s="112">
        <v>10</v>
      </c>
      <c r="E108" s="119" t="s">
        <v>446</v>
      </c>
      <c r="F108" s="112">
        <v>244</v>
      </c>
      <c r="G108" s="114">
        <v>80</v>
      </c>
      <c r="H108" s="114">
        <v>80</v>
      </c>
    </row>
    <row r="109" spans="1:8" ht="33.75">
      <c r="A109" s="118" t="s">
        <v>267</v>
      </c>
      <c r="B109" s="112">
        <v>946</v>
      </c>
      <c r="C109" s="112" t="s">
        <v>53</v>
      </c>
      <c r="D109" s="112">
        <v>10</v>
      </c>
      <c r="E109" s="119" t="s">
        <v>447</v>
      </c>
      <c r="F109" s="112"/>
      <c r="G109" s="114">
        <v>20</v>
      </c>
      <c r="H109" s="114">
        <v>20</v>
      </c>
    </row>
    <row r="110" spans="1:8" ht="22.5">
      <c r="A110" s="111" t="s">
        <v>145</v>
      </c>
      <c r="B110" s="112">
        <v>946</v>
      </c>
      <c r="C110" s="112" t="s">
        <v>53</v>
      </c>
      <c r="D110" s="112">
        <v>10</v>
      </c>
      <c r="E110" s="119" t="s">
        <v>447</v>
      </c>
      <c r="F110" s="112">
        <v>200</v>
      </c>
      <c r="G110" s="114">
        <v>20</v>
      </c>
      <c r="H110" s="114">
        <v>20</v>
      </c>
    </row>
    <row r="111" spans="1:8" ht="22.5">
      <c r="A111" s="111" t="s">
        <v>201</v>
      </c>
      <c r="B111" s="112">
        <v>946</v>
      </c>
      <c r="C111" s="112" t="s">
        <v>53</v>
      </c>
      <c r="D111" s="112">
        <v>10</v>
      </c>
      <c r="E111" s="119" t="s">
        <v>447</v>
      </c>
      <c r="F111" s="112">
        <v>240</v>
      </c>
      <c r="G111" s="114">
        <v>20</v>
      </c>
      <c r="H111" s="114">
        <v>20</v>
      </c>
    </row>
    <row r="112" spans="1:8" ht="22.5">
      <c r="A112" s="111" t="s">
        <v>203</v>
      </c>
      <c r="B112" s="112">
        <v>946</v>
      </c>
      <c r="C112" s="112" t="s">
        <v>53</v>
      </c>
      <c r="D112" s="112">
        <v>10</v>
      </c>
      <c r="E112" s="119" t="s">
        <v>447</v>
      </c>
      <c r="F112" s="112">
        <v>244</v>
      </c>
      <c r="G112" s="114">
        <v>20</v>
      </c>
      <c r="H112" s="114">
        <v>20</v>
      </c>
    </row>
    <row r="113" spans="1:8" ht="22.5">
      <c r="A113" s="111" t="s">
        <v>355</v>
      </c>
      <c r="B113" s="112">
        <v>946</v>
      </c>
      <c r="C113" s="112" t="s">
        <v>53</v>
      </c>
      <c r="D113" s="112">
        <v>10</v>
      </c>
      <c r="E113" s="119" t="s">
        <v>448</v>
      </c>
      <c r="F113" s="112"/>
      <c r="G113" s="114">
        <v>15</v>
      </c>
      <c r="H113" s="114">
        <v>15</v>
      </c>
    </row>
    <row r="114" spans="1:8" ht="22.5">
      <c r="A114" s="111" t="s">
        <v>145</v>
      </c>
      <c r="B114" s="112">
        <v>946</v>
      </c>
      <c r="C114" s="112" t="s">
        <v>53</v>
      </c>
      <c r="D114" s="112">
        <v>10</v>
      </c>
      <c r="E114" s="119" t="s">
        <v>448</v>
      </c>
      <c r="F114" s="112">
        <v>200</v>
      </c>
      <c r="G114" s="114">
        <v>15</v>
      </c>
      <c r="H114" s="114">
        <v>15</v>
      </c>
    </row>
    <row r="115" spans="1:8" ht="22.5">
      <c r="A115" s="111" t="s">
        <v>201</v>
      </c>
      <c r="B115" s="112">
        <v>946</v>
      </c>
      <c r="C115" s="112" t="s">
        <v>53</v>
      </c>
      <c r="D115" s="112">
        <v>10</v>
      </c>
      <c r="E115" s="119" t="s">
        <v>448</v>
      </c>
      <c r="F115" s="112">
        <v>240</v>
      </c>
      <c r="G115" s="114">
        <v>15</v>
      </c>
      <c r="H115" s="114">
        <v>15</v>
      </c>
    </row>
    <row r="116" spans="1:8" ht="22.5">
      <c r="A116" s="111" t="s">
        <v>203</v>
      </c>
      <c r="B116" s="112">
        <v>946</v>
      </c>
      <c r="C116" s="112" t="s">
        <v>53</v>
      </c>
      <c r="D116" s="112">
        <v>10</v>
      </c>
      <c r="E116" s="119" t="s">
        <v>448</v>
      </c>
      <c r="F116" s="112">
        <v>244</v>
      </c>
      <c r="G116" s="114">
        <v>15</v>
      </c>
      <c r="H116" s="114">
        <v>15</v>
      </c>
    </row>
    <row r="117" spans="1:8" ht="22.5">
      <c r="A117" s="118" t="s">
        <v>435</v>
      </c>
      <c r="B117" s="112">
        <v>946</v>
      </c>
      <c r="C117" s="112" t="s">
        <v>53</v>
      </c>
      <c r="D117" s="112">
        <v>10</v>
      </c>
      <c r="E117" s="119" t="s">
        <v>449</v>
      </c>
      <c r="F117" s="112"/>
      <c r="G117" s="114">
        <v>10</v>
      </c>
      <c r="H117" s="114">
        <v>10</v>
      </c>
    </row>
    <row r="118" spans="1:8" ht="22.5">
      <c r="A118" s="111" t="s">
        <v>145</v>
      </c>
      <c r="B118" s="112">
        <v>946</v>
      </c>
      <c r="C118" s="112" t="s">
        <v>53</v>
      </c>
      <c r="D118" s="112">
        <v>10</v>
      </c>
      <c r="E118" s="119" t="s">
        <v>449</v>
      </c>
      <c r="F118" s="112">
        <v>200</v>
      </c>
      <c r="G118" s="114">
        <v>10</v>
      </c>
      <c r="H118" s="114">
        <v>10</v>
      </c>
    </row>
    <row r="119" spans="1:8" ht="22.5">
      <c r="A119" s="111" t="s">
        <v>201</v>
      </c>
      <c r="B119" s="112">
        <v>946</v>
      </c>
      <c r="C119" s="112" t="s">
        <v>53</v>
      </c>
      <c r="D119" s="112">
        <v>10</v>
      </c>
      <c r="E119" s="119" t="s">
        <v>449</v>
      </c>
      <c r="F119" s="112">
        <v>240</v>
      </c>
      <c r="G119" s="114">
        <v>10</v>
      </c>
      <c r="H119" s="114">
        <v>10</v>
      </c>
    </row>
    <row r="120" spans="1:8" ht="22.5">
      <c r="A120" s="111" t="s">
        <v>203</v>
      </c>
      <c r="B120" s="112">
        <v>946</v>
      </c>
      <c r="C120" s="112" t="s">
        <v>53</v>
      </c>
      <c r="D120" s="112">
        <v>10</v>
      </c>
      <c r="E120" s="119" t="s">
        <v>449</v>
      </c>
      <c r="F120" s="112">
        <v>244</v>
      </c>
      <c r="G120" s="114">
        <v>10</v>
      </c>
      <c r="H120" s="114">
        <v>10</v>
      </c>
    </row>
    <row r="121" spans="1:8" ht="22.5">
      <c r="A121" s="118" t="s">
        <v>417</v>
      </c>
      <c r="B121" s="112">
        <v>946</v>
      </c>
      <c r="C121" s="112" t="s">
        <v>53</v>
      </c>
      <c r="D121" s="112">
        <v>10</v>
      </c>
      <c r="E121" s="119" t="s">
        <v>450</v>
      </c>
      <c r="F121" s="112"/>
      <c r="G121" s="114">
        <v>25</v>
      </c>
      <c r="H121" s="114">
        <v>25</v>
      </c>
    </row>
    <row r="122" spans="1:8" ht="22.5">
      <c r="A122" s="111" t="s">
        <v>145</v>
      </c>
      <c r="B122" s="112">
        <v>946</v>
      </c>
      <c r="C122" s="112" t="s">
        <v>53</v>
      </c>
      <c r="D122" s="112">
        <v>10</v>
      </c>
      <c r="E122" s="119" t="s">
        <v>450</v>
      </c>
      <c r="F122" s="112">
        <v>200</v>
      </c>
      <c r="G122" s="114">
        <v>25</v>
      </c>
      <c r="H122" s="114">
        <v>25</v>
      </c>
    </row>
    <row r="123" spans="1:8" ht="22.5">
      <c r="A123" s="111" t="s">
        <v>201</v>
      </c>
      <c r="B123" s="112">
        <v>946</v>
      </c>
      <c r="C123" s="112" t="s">
        <v>53</v>
      </c>
      <c r="D123" s="112">
        <v>10</v>
      </c>
      <c r="E123" s="119" t="s">
        <v>450</v>
      </c>
      <c r="F123" s="112">
        <v>240</v>
      </c>
      <c r="G123" s="114">
        <v>25</v>
      </c>
      <c r="H123" s="114">
        <v>25</v>
      </c>
    </row>
    <row r="124" spans="1:8" ht="22.5">
      <c r="A124" s="111" t="s">
        <v>203</v>
      </c>
      <c r="B124" s="112">
        <v>946</v>
      </c>
      <c r="C124" s="112" t="s">
        <v>53</v>
      </c>
      <c r="D124" s="112">
        <v>10</v>
      </c>
      <c r="E124" s="119" t="s">
        <v>450</v>
      </c>
      <c r="F124" s="112">
        <v>244</v>
      </c>
      <c r="G124" s="114">
        <v>25</v>
      </c>
      <c r="H124" s="114">
        <v>25</v>
      </c>
    </row>
    <row r="125" spans="1:8" ht="12.75">
      <c r="A125" s="108" t="s">
        <v>220</v>
      </c>
      <c r="B125" s="116">
        <v>946</v>
      </c>
      <c r="C125" s="110" t="s">
        <v>80</v>
      </c>
      <c r="D125" s="110" t="s">
        <v>48</v>
      </c>
      <c r="E125" s="110" t="s">
        <v>49</v>
      </c>
      <c r="F125" s="110" t="s">
        <v>50</v>
      </c>
      <c r="G125" s="109">
        <f>G126+G158+G163</f>
        <v>9348</v>
      </c>
      <c r="H125" s="109">
        <f>H126+H158+H163</f>
        <v>9848</v>
      </c>
    </row>
    <row r="126" spans="1:8" ht="12.75">
      <c r="A126" s="108" t="s">
        <v>77</v>
      </c>
      <c r="B126" s="116">
        <v>946</v>
      </c>
      <c r="C126" s="110" t="s">
        <v>80</v>
      </c>
      <c r="D126" s="110" t="s">
        <v>68</v>
      </c>
      <c r="E126" s="110" t="s">
        <v>49</v>
      </c>
      <c r="F126" s="110" t="s">
        <v>50</v>
      </c>
      <c r="G126" s="109">
        <f>G127+G136+G141</f>
        <v>3047.3</v>
      </c>
      <c r="H126" s="109">
        <f>H127+H136+H141</f>
        <v>3447.3</v>
      </c>
    </row>
    <row r="127" spans="1:8" ht="22.5">
      <c r="A127" s="111" t="s">
        <v>353</v>
      </c>
      <c r="B127" s="112">
        <v>946</v>
      </c>
      <c r="C127" s="112" t="s">
        <v>80</v>
      </c>
      <c r="D127" s="112" t="s">
        <v>68</v>
      </c>
      <c r="E127" s="119" t="s">
        <v>486</v>
      </c>
      <c r="F127" s="112" t="s">
        <v>50</v>
      </c>
      <c r="G127" s="114">
        <f>G128+G131</f>
        <v>1947.3000000000002</v>
      </c>
      <c r="H127" s="114">
        <f>H128+H131</f>
        <v>1947.3000000000002</v>
      </c>
    </row>
    <row r="128" spans="1:8" ht="56.25">
      <c r="A128" s="111" t="s">
        <v>108</v>
      </c>
      <c r="B128" s="112">
        <v>946</v>
      </c>
      <c r="C128" s="112" t="s">
        <v>80</v>
      </c>
      <c r="D128" s="112" t="s">
        <v>68</v>
      </c>
      <c r="E128" s="119" t="s">
        <v>487</v>
      </c>
      <c r="F128" s="112" t="s">
        <v>151</v>
      </c>
      <c r="G128" s="114">
        <v>1601.2</v>
      </c>
      <c r="H128" s="114">
        <v>1601.2</v>
      </c>
    </row>
    <row r="129" spans="1:8" ht="22.5">
      <c r="A129" s="111" t="s">
        <v>152</v>
      </c>
      <c r="B129" s="112">
        <v>946</v>
      </c>
      <c r="C129" s="112" t="s">
        <v>80</v>
      </c>
      <c r="D129" s="112" t="s">
        <v>68</v>
      </c>
      <c r="E129" s="119" t="s">
        <v>487</v>
      </c>
      <c r="F129" s="112" t="s">
        <v>153</v>
      </c>
      <c r="G129" s="114">
        <v>1601.2</v>
      </c>
      <c r="H129" s="114">
        <v>1601.2</v>
      </c>
    </row>
    <row r="130" spans="1:8" ht="12.75">
      <c r="A130" s="111" t="s">
        <v>200</v>
      </c>
      <c r="B130" s="112">
        <v>946</v>
      </c>
      <c r="C130" s="112" t="s">
        <v>80</v>
      </c>
      <c r="D130" s="112" t="s">
        <v>68</v>
      </c>
      <c r="E130" s="119" t="s">
        <v>487</v>
      </c>
      <c r="F130" s="112" t="s">
        <v>109</v>
      </c>
      <c r="G130" s="114">
        <v>1601.2</v>
      </c>
      <c r="H130" s="114">
        <v>1601.2</v>
      </c>
    </row>
    <row r="131" spans="1:8" ht="22.5">
      <c r="A131" s="111" t="s">
        <v>152</v>
      </c>
      <c r="B131" s="112">
        <v>946</v>
      </c>
      <c r="C131" s="112" t="s">
        <v>80</v>
      </c>
      <c r="D131" s="112" t="s">
        <v>68</v>
      </c>
      <c r="E131" s="119" t="s">
        <v>488</v>
      </c>
      <c r="F131" s="112"/>
      <c r="G131" s="114">
        <f>G132</f>
        <v>346.1</v>
      </c>
      <c r="H131" s="114">
        <f>H132</f>
        <v>346.1</v>
      </c>
    </row>
    <row r="132" spans="1:8" ht="22.5">
      <c r="A132" s="111" t="s">
        <v>145</v>
      </c>
      <c r="B132" s="112">
        <v>946</v>
      </c>
      <c r="C132" s="112" t="s">
        <v>80</v>
      </c>
      <c r="D132" s="112" t="s">
        <v>68</v>
      </c>
      <c r="E132" s="119" t="s">
        <v>488</v>
      </c>
      <c r="F132" s="112" t="s">
        <v>146</v>
      </c>
      <c r="G132" s="114">
        <f>G133</f>
        <v>346.1</v>
      </c>
      <c r="H132" s="114">
        <f>H133</f>
        <v>346.1</v>
      </c>
    </row>
    <row r="133" spans="1:8" ht="22.5">
      <c r="A133" s="111" t="s">
        <v>201</v>
      </c>
      <c r="B133" s="112">
        <v>946</v>
      </c>
      <c r="C133" s="112" t="s">
        <v>80</v>
      </c>
      <c r="D133" s="112" t="s">
        <v>68</v>
      </c>
      <c r="E133" s="119" t="s">
        <v>488</v>
      </c>
      <c r="F133" s="112" t="s">
        <v>147</v>
      </c>
      <c r="G133" s="114">
        <f>G134+G135</f>
        <v>346.1</v>
      </c>
      <c r="H133" s="114">
        <f>H134+H135</f>
        <v>346.1</v>
      </c>
    </row>
    <row r="134" spans="1:8" ht="22.5">
      <c r="A134" s="111" t="s">
        <v>202</v>
      </c>
      <c r="B134" s="112">
        <v>946</v>
      </c>
      <c r="C134" s="112" t="s">
        <v>80</v>
      </c>
      <c r="D134" s="112" t="s">
        <v>68</v>
      </c>
      <c r="E134" s="119" t="s">
        <v>488</v>
      </c>
      <c r="F134" s="112">
        <v>242</v>
      </c>
      <c r="G134" s="114">
        <v>31.1</v>
      </c>
      <c r="H134" s="114">
        <v>31.1</v>
      </c>
    </row>
    <row r="135" spans="1:8" ht="22.5">
      <c r="A135" s="111" t="s">
        <v>203</v>
      </c>
      <c r="B135" s="112">
        <v>946</v>
      </c>
      <c r="C135" s="112" t="s">
        <v>80</v>
      </c>
      <c r="D135" s="112" t="s">
        <v>68</v>
      </c>
      <c r="E135" s="119" t="s">
        <v>488</v>
      </c>
      <c r="F135" s="112" t="s">
        <v>30</v>
      </c>
      <c r="G135" s="114">
        <v>315</v>
      </c>
      <c r="H135" s="114">
        <v>315</v>
      </c>
    </row>
    <row r="136" spans="1:8" ht="22.5">
      <c r="A136" s="118" t="s">
        <v>221</v>
      </c>
      <c r="B136" s="112">
        <v>946</v>
      </c>
      <c r="C136" s="112" t="s">
        <v>80</v>
      </c>
      <c r="D136" s="112" t="s">
        <v>68</v>
      </c>
      <c r="E136" s="119" t="s">
        <v>489</v>
      </c>
      <c r="F136" s="112"/>
      <c r="G136" s="114">
        <v>100</v>
      </c>
      <c r="H136" s="114">
        <v>100</v>
      </c>
    </row>
    <row r="137" spans="1:8" ht="22.5">
      <c r="A137" s="118" t="s">
        <v>222</v>
      </c>
      <c r="B137" s="112">
        <v>946</v>
      </c>
      <c r="C137" s="112" t="s">
        <v>80</v>
      </c>
      <c r="D137" s="112" t="s">
        <v>68</v>
      </c>
      <c r="E137" s="119" t="s">
        <v>489</v>
      </c>
      <c r="F137" s="112"/>
      <c r="G137" s="114">
        <v>100</v>
      </c>
      <c r="H137" s="114">
        <v>100</v>
      </c>
    </row>
    <row r="138" spans="1:8" ht="22.5">
      <c r="A138" s="111" t="s">
        <v>145</v>
      </c>
      <c r="B138" s="112">
        <v>946</v>
      </c>
      <c r="C138" s="112" t="s">
        <v>80</v>
      </c>
      <c r="D138" s="112" t="s">
        <v>68</v>
      </c>
      <c r="E138" s="119" t="s">
        <v>489</v>
      </c>
      <c r="F138" s="112">
        <v>200</v>
      </c>
      <c r="G138" s="114">
        <v>100</v>
      </c>
      <c r="H138" s="114">
        <v>100</v>
      </c>
    </row>
    <row r="139" spans="1:8" ht="22.5">
      <c r="A139" s="111" t="s">
        <v>201</v>
      </c>
      <c r="B139" s="112">
        <v>946</v>
      </c>
      <c r="C139" s="112" t="s">
        <v>80</v>
      </c>
      <c r="D139" s="112" t="s">
        <v>68</v>
      </c>
      <c r="E139" s="119" t="s">
        <v>489</v>
      </c>
      <c r="F139" s="112">
        <v>240</v>
      </c>
      <c r="G139" s="114">
        <v>100</v>
      </c>
      <c r="H139" s="114">
        <v>100</v>
      </c>
    </row>
    <row r="140" spans="1:8" ht="22.5">
      <c r="A140" s="111" t="s">
        <v>203</v>
      </c>
      <c r="B140" s="112">
        <v>946</v>
      </c>
      <c r="C140" s="112" t="s">
        <v>80</v>
      </c>
      <c r="D140" s="112" t="s">
        <v>68</v>
      </c>
      <c r="E140" s="119" t="s">
        <v>489</v>
      </c>
      <c r="F140" s="112">
        <v>244</v>
      </c>
      <c r="G140" s="114">
        <v>100</v>
      </c>
      <c r="H140" s="114">
        <v>100</v>
      </c>
    </row>
    <row r="141" spans="1:8" ht="33.75">
      <c r="A141" s="118" t="s">
        <v>408</v>
      </c>
      <c r="B141" s="112">
        <v>946</v>
      </c>
      <c r="C141" s="112" t="s">
        <v>80</v>
      </c>
      <c r="D141" s="112" t="s">
        <v>68</v>
      </c>
      <c r="E141" s="119"/>
      <c r="F141" s="112"/>
      <c r="G141" s="114">
        <f>G142+G146+G150+G154</f>
        <v>1000</v>
      </c>
      <c r="H141" s="114">
        <f>H142+H146+H150+H154</f>
        <v>1400</v>
      </c>
    </row>
    <row r="142" spans="1:8" ht="33.75">
      <c r="A142" s="118" t="s">
        <v>421</v>
      </c>
      <c r="B142" s="112">
        <v>946</v>
      </c>
      <c r="C142" s="112" t="s">
        <v>80</v>
      </c>
      <c r="D142" s="112" t="s">
        <v>68</v>
      </c>
      <c r="E142" s="119" t="s">
        <v>451</v>
      </c>
      <c r="F142" s="112"/>
      <c r="G142" s="114">
        <v>400</v>
      </c>
      <c r="H142" s="114">
        <v>500</v>
      </c>
    </row>
    <row r="143" spans="1:8" ht="23.25" customHeight="1">
      <c r="A143" s="111" t="s">
        <v>145</v>
      </c>
      <c r="B143" s="112">
        <v>946</v>
      </c>
      <c r="C143" s="112" t="s">
        <v>80</v>
      </c>
      <c r="D143" s="112" t="s">
        <v>68</v>
      </c>
      <c r="E143" s="119" t="s">
        <v>451</v>
      </c>
      <c r="F143" s="112">
        <v>200</v>
      </c>
      <c r="G143" s="114">
        <v>400</v>
      </c>
      <c r="H143" s="114">
        <v>500</v>
      </c>
    </row>
    <row r="144" spans="1:8" ht="23.25" customHeight="1">
      <c r="A144" s="111" t="s">
        <v>201</v>
      </c>
      <c r="B144" s="112">
        <v>946</v>
      </c>
      <c r="C144" s="112" t="s">
        <v>80</v>
      </c>
      <c r="D144" s="112" t="s">
        <v>68</v>
      </c>
      <c r="E144" s="119" t="s">
        <v>451</v>
      </c>
      <c r="F144" s="112">
        <v>240</v>
      </c>
      <c r="G144" s="114">
        <v>400</v>
      </c>
      <c r="H144" s="114">
        <v>500</v>
      </c>
    </row>
    <row r="145" spans="1:8" ht="21.75" customHeight="1">
      <c r="A145" s="111" t="s">
        <v>203</v>
      </c>
      <c r="B145" s="112">
        <v>946</v>
      </c>
      <c r="C145" s="112" t="s">
        <v>80</v>
      </c>
      <c r="D145" s="112" t="s">
        <v>68</v>
      </c>
      <c r="E145" s="119" t="s">
        <v>451</v>
      </c>
      <c r="F145" s="112">
        <v>244</v>
      </c>
      <c r="G145" s="114">
        <v>400</v>
      </c>
      <c r="H145" s="114">
        <v>500</v>
      </c>
    </row>
    <row r="146" spans="1:8" ht="22.5" customHeight="1">
      <c r="A146" s="118" t="s">
        <v>418</v>
      </c>
      <c r="B146" s="112">
        <v>946</v>
      </c>
      <c r="C146" s="112" t="s">
        <v>80</v>
      </c>
      <c r="D146" s="112" t="s">
        <v>68</v>
      </c>
      <c r="E146" s="119" t="s">
        <v>452</v>
      </c>
      <c r="F146" s="112"/>
      <c r="G146" s="114">
        <v>200</v>
      </c>
      <c r="H146" s="114">
        <v>200</v>
      </c>
    </row>
    <row r="147" spans="1:8" ht="23.25" customHeight="1">
      <c r="A147" s="111" t="s">
        <v>145</v>
      </c>
      <c r="B147" s="112">
        <v>946</v>
      </c>
      <c r="C147" s="112" t="s">
        <v>80</v>
      </c>
      <c r="D147" s="112" t="s">
        <v>68</v>
      </c>
      <c r="E147" s="119" t="s">
        <v>452</v>
      </c>
      <c r="F147" s="112">
        <v>200</v>
      </c>
      <c r="G147" s="114">
        <v>200</v>
      </c>
      <c r="H147" s="114">
        <v>200</v>
      </c>
    </row>
    <row r="148" spans="1:8" ht="22.5" customHeight="1">
      <c r="A148" s="111" t="s">
        <v>201</v>
      </c>
      <c r="B148" s="112">
        <v>946</v>
      </c>
      <c r="C148" s="112" t="s">
        <v>80</v>
      </c>
      <c r="D148" s="112" t="s">
        <v>68</v>
      </c>
      <c r="E148" s="119" t="s">
        <v>452</v>
      </c>
      <c r="F148" s="112">
        <v>240</v>
      </c>
      <c r="G148" s="114">
        <v>200</v>
      </c>
      <c r="H148" s="114">
        <v>200</v>
      </c>
    </row>
    <row r="149" spans="1:8" ht="22.5">
      <c r="A149" s="111" t="s">
        <v>203</v>
      </c>
      <c r="B149" s="112">
        <v>946</v>
      </c>
      <c r="C149" s="112" t="s">
        <v>80</v>
      </c>
      <c r="D149" s="112" t="s">
        <v>68</v>
      </c>
      <c r="E149" s="119" t="s">
        <v>452</v>
      </c>
      <c r="F149" s="112">
        <v>244</v>
      </c>
      <c r="G149" s="114">
        <v>200</v>
      </c>
      <c r="H149" s="114">
        <v>200</v>
      </c>
    </row>
    <row r="150" spans="1:8" ht="22.5">
      <c r="A150" s="118" t="s">
        <v>419</v>
      </c>
      <c r="B150" s="112">
        <v>946</v>
      </c>
      <c r="C150" s="112" t="s">
        <v>80</v>
      </c>
      <c r="D150" s="112" t="s">
        <v>68</v>
      </c>
      <c r="E150" s="119" t="s">
        <v>453</v>
      </c>
      <c r="F150" s="112"/>
      <c r="G150" s="114">
        <v>200</v>
      </c>
      <c r="H150" s="114">
        <v>200</v>
      </c>
    </row>
    <row r="151" spans="1:8" ht="22.5">
      <c r="A151" s="111" t="s">
        <v>145</v>
      </c>
      <c r="B151" s="112">
        <v>946</v>
      </c>
      <c r="C151" s="112" t="s">
        <v>80</v>
      </c>
      <c r="D151" s="112" t="s">
        <v>68</v>
      </c>
      <c r="E151" s="119" t="s">
        <v>453</v>
      </c>
      <c r="F151" s="112">
        <v>200</v>
      </c>
      <c r="G151" s="114">
        <v>200</v>
      </c>
      <c r="H151" s="114">
        <v>200</v>
      </c>
    </row>
    <row r="152" spans="1:8" ht="22.5">
      <c r="A152" s="111" t="s">
        <v>201</v>
      </c>
      <c r="B152" s="112">
        <v>946</v>
      </c>
      <c r="C152" s="112" t="s">
        <v>80</v>
      </c>
      <c r="D152" s="112" t="s">
        <v>68</v>
      </c>
      <c r="E152" s="119" t="s">
        <v>453</v>
      </c>
      <c r="F152" s="112">
        <v>240</v>
      </c>
      <c r="G152" s="114">
        <v>200</v>
      </c>
      <c r="H152" s="114">
        <v>200</v>
      </c>
    </row>
    <row r="153" spans="1:8" ht="22.5">
      <c r="A153" s="111" t="s">
        <v>203</v>
      </c>
      <c r="B153" s="112">
        <v>946</v>
      </c>
      <c r="C153" s="112" t="s">
        <v>80</v>
      </c>
      <c r="D153" s="112" t="s">
        <v>68</v>
      </c>
      <c r="E153" s="119" t="s">
        <v>453</v>
      </c>
      <c r="F153" s="112">
        <v>244</v>
      </c>
      <c r="G153" s="114">
        <v>200</v>
      </c>
      <c r="H153" s="114">
        <v>200</v>
      </c>
    </row>
    <row r="154" spans="1:8" ht="22.5">
      <c r="A154" s="118" t="s">
        <v>420</v>
      </c>
      <c r="B154" s="112">
        <v>946</v>
      </c>
      <c r="C154" s="112" t="s">
        <v>80</v>
      </c>
      <c r="D154" s="112" t="s">
        <v>68</v>
      </c>
      <c r="E154" s="119" t="s">
        <v>454</v>
      </c>
      <c r="F154" s="112"/>
      <c r="G154" s="114">
        <v>200</v>
      </c>
      <c r="H154" s="114">
        <v>500</v>
      </c>
    </row>
    <row r="155" spans="1:8" ht="22.5">
      <c r="A155" s="111" t="s">
        <v>145</v>
      </c>
      <c r="B155" s="112">
        <v>946</v>
      </c>
      <c r="C155" s="112" t="s">
        <v>80</v>
      </c>
      <c r="D155" s="112" t="s">
        <v>68</v>
      </c>
      <c r="E155" s="119" t="s">
        <v>454</v>
      </c>
      <c r="F155" s="112">
        <v>200</v>
      </c>
      <c r="G155" s="114">
        <v>200</v>
      </c>
      <c r="H155" s="114">
        <v>500</v>
      </c>
    </row>
    <row r="156" spans="1:8" ht="22.5">
      <c r="A156" s="111" t="s">
        <v>201</v>
      </c>
      <c r="B156" s="112">
        <v>946</v>
      </c>
      <c r="C156" s="112" t="s">
        <v>80</v>
      </c>
      <c r="D156" s="112" t="s">
        <v>68</v>
      </c>
      <c r="E156" s="119" t="s">
        <v>454</v>
      </c>
      <c r="F156" s="112">
        <v>240</v>
      </c>
      <c r="G156" s="114">
        <v>200</v>
      </c>
      <c r="H156" s="114">
        <v>500</v>
      </c>
    </row>
    <row r="157" spans="1:8" ht="22.5">
      <c r="A157" s="111" t="s">
        <v>203</v>
      </c>
      <c r="B157" s="112">
        <v>946</v>
      </c>
      <c r="C157" s="112" t="s">
        <v>80</v>
      </c>
      <c r="D157" s="112" t="s">
        <v>68</v>
      </c>
      <c r="E157" s="119" t="s">
        <v>454</v>
      </c>
      <c r="F157" s="112">
        <v>244</v>
      </c>
      <c r="G157" s="114">
        <v>200</v>
      </c>
      <c r="H157" s="114">
        <v>500</v>
      </c>
    </row>
    <row r="158" spans="1:8" ht="12.75">
      <c r="A158" s="115" t="s">
        <v>105</v>
      </c>
      <c r="B158" s="116">
        <v>946</v>
      </c>
      <c r="C158" s="116" t="s">
        <v>80</v>
      </c>
      <c r="D158" s="116" t="s">
        <v>218</v>
      </c>
      <c r="E158" s="116"/>
      <c r="F158" s="116"/>
      <c r="G158" s="117">
        <v>5202</v>
      </c>
      <c r="H158" s="117">
        <v>5202</v>
      </c>
    </row>
    <row r="159" spans="1:8" ht="17.25" customHeight="1">
      <c r="A159" s="111" t="s">
        <v>223</v>
      </c>
      <c r="B159" s="112">
        <v>946</v>
      </c>
      <c r="C159" s="112" t="s">
        <v>80</v>
      </c>
      <c r="D159" s="112" t="s">
        <v>218</v>
      </c>
      <c r="E159" s="119" t="s">
        <v>490</v>
      </c>
      <c r="F159" s="112"/>
      <c r="G159" s="114">
        <v>5202</v>
      </c>
      <c r="H159" s="114">
        <v>5202</v>
      </c>
    </row>
    <row r="160" spans="1:8" ht="18" customHeight="1">
      <c r="A160" s="111" t="s">
        <v>145</v>
      </c>
      <c r="B160" s="112">
        <v>946</v>
      </c>
      <c r="C160" s="112" t="s">
        <v>80</v>
      </c>
      <c r="D160" s="112" t="s">
        <v>218</v>
      </c>
      <c r="E160" s="119" t="s">
        <v>490</v>
      </c>
      <c r="F160" s="112">
        <v>200</v>
      </c>
      <c r="G160" s="114">
        <v>5202</v>
      </c>
      <c r="H160" s="114">
        <v>5202</v>
      </c>
    </row>
    <row r="161" spans="1:8" ht="18.75" customHeight="1">
      <c r="A161" s="111" t="s">
        <v>201</v>
      </c>
      <c r="B161" s="112">
        <v>946</v>
      </c>
      <c r="C161" s="112" t="s">
        <v>80</v>
      </c>
      <c r="D161" s="112" t="s">
        <v>218</v>
      </c>
      <c r="E161" s="119" t="s">
        <v>490</v>
      </c>
      <c r="F161" s="112">
        <v>240</v>
      </c>
      <c r="G161" s="114">
        <v>5202</v>
      </c>
      <c r="H161" s="114">
        <v>5202</v>
      </c>
    </row>
    <row r="162" spans="1:8" ht="20.25" customHeight="1">
      <c r="A162" s="111" t="s">
        <v>203</v>
      </c>
      <c r="B162" s="112">
        <v>946</v>
      </c>
      <c r="C162" s="112" t="s">
        <v>80</v>
      </c>
      <c r="D162" s="112" t="s">
        <v>218</v>
      </c>
      <c r="E162" s="119" t="s">
        <v>490</v>
      </c>
      <c r="F162" s="112">
        <v>244</v>
      </c>
      <c r="G162" s="114">
        <v>5202</v>
      </c>
      <c r="H162" s="114">
        <v>5202</v>
      </c>
    </row>
    <row r="163" spans="1:8" ht="20.25" customHeight="1">
      <c r="A163" s="108" t="s">
        <v>87</v>
      </c>
      <c r="B163" s="116">
        <v>946</v>
      </c>
      <c r="C163" s="110" t="s">
        <v>80</v>
      </c>
      <c r="D163" s="110" t="s">
        <v>88</v>
      </c>
      <c r="E163" s="119"/>
      <c r="F163" s="112"/>
      <c r="G163" s="117">
        <f>G164+G168+G172+G181</f>
        <v>1098.7</v>
      </c>
      <c r="H163" s="117">
        <f>H164+H168+H172+H181</f>
        <v>1198.7</v>
      </c>
    </row>
    <row r="164" spans="1:8" ht="33.75">
      <c r="A164" s="118" t="s">
        <v>414</v>
      </c>
      <c r="B164" s="119">
        <v>946</v>
      </c>
      <c r="C164" s="119" t="s">
        <v>80</v>
      </c>
      <c r="D164" s="119">
        <v>12</v>
      </c>
      <c r="E164" s="119" t="s">
        <v>455</v>
      </c>
      <c r="F164" s="119"/>
      <c r="G164" s="113">
        <v>150</v>
      </c>
      <c r="H164" s="113">
        <v>150</v>
      </c>
    </row>
    <row r="165" spans="1:8" ht="22.5">
      <c r="A165" s="111" t="s">
        <v>145</v>
      </c>
      <c r="B165" s="112">
        <v>946</v>
      </c>
      <c r="C165" s="112" t="s">
        <v>80</v>
      </c>
      <c r="D165" s="112">
        <v>12</v>
      </c>
      <c r="E165" s="119" t="s">
        <v>455</v>
      </c>
      <c r="F165" s="112">
        <v>200</v>
      </c>
      <c r="G165" s="113">
        <v>150</v>
      </c>
      <c r="H165" s="113">
        <v>150</v>
      </c>
    </row>
    <row r="166" spans="1:8" ht="22.5">
      <c r="A166" s="111" t="s">
        <v>201</v>
      </c>
      <c r="B166" s="112">
        <v>946</v>
      </c>
      <c r="C166" s="112" t="s">
        <v>80</v>
      </c>
      <c r="D166" s="112">
        <v>12</v>
      </c>
      <c r="E166" s="119" t="s">
        <v>455</v>
      </c>
      <c r="F166" s="112">
        <v>240</v>
      </c>
      <c r="G166" s="113">
        <v>150</v>
      </c>
      <c r="H166" s="113">
        <v>150</v>
      </c>
    </row>
    <row r="167" spans="1:8" ht="22.5">
      <c r="A167" s="111" t="s">
        <v>203</v>
      </c>
      <c r="B167" s="112">
        <v>946</v>
      </c>
      <c r="C167" s="112" t="s">
        <v>80</v>
      </c>
      <c r="D167" s="112">
        <v>12</v>
      </c>
      <c r="E167" s="119" t="s">
        <v>455</v>
      </c>
      <c r="F167" s="112">
        <v>244</v>
      </c>
      <c r="G167" s="113">
        <v>150</v>
      </c>
      <c r="H167" s="113">
        <v>150</v>
      </c>
    </row>
    <row r="168" spans="1:8" ht="22.5">
      <c r="A168" s="118" t="s">
        <v>423</v>
      </c>
      <c r="B168" s="119">
        <v>946</v>
      </c>
      <c r="C168" s="119" t="s">
        <v>80</v>
      </c>
      <c r="D168" s="119">
        <v>12</v>
      </c>
      <c r="E168" s="119" t="s">
        <v>415</v>
      </c>
      <c r="F168" s="119"/>
      <c r="G168" s="113">
        <v>500</v>
      </c>
      <c r="H168" s="113">
        <v>500</v>
      </c>
    </row>
    <row r="169" spans="1:8" ht="12.75">
      <c r="A169" s="118" t="s">
        <v>148</v>
      </c>
      <c r="B169" s="112">
        <v>946</v>
      </c>
      <c r="C169" s="112" t="s">
        <v>80</v>
      </c>
      <c r="D169" s="112">
        <v>12</v>
      </c>
      <c r="E169" s="119" t="s">
        <v>415</v>
      </c>
      <c r="F169" s="112">
        <v>300</v>
      </c>
      <c r="G169" s="113">
        <v>500</v>
      </c>
      <c r="H169" s="113">
        <v>500</v>
      </c>
    </row>
    <row r="170" spans="1:8" ht="22.5">
      <c r="A170" s="118" t="s">
        <v>425</v>
      </c>
      <c r="B170" s="112">
        <v>946</v>
      </c>
      <c r="C170" s="112" t="s">
        <v>80</v>
      </c>
      <c r="D170" s="112">
        <v>12</v>
      </c>
      <c r="E170" s="119" t="s">
        <v>415</v>
      </c>
      <c r="F170" s="112">
        <v>320</v>
      </c>
      <c r="G170" s="113">
        <v>500</v>
      </c>
      <c r="H170" s="113">
        <v>500</v>
      </c>
    </row>
    <row r="171" spans="1:8" ht="22.5">
      <c r="A171" s="118" t="s">
        <v>426</v>
      </c>
      <c r="B171" s="112">
        <v>946</v>
      </c>
      <c r="C171" s="112" t="s">
        <v>80</v>
      </c>
      <c r="D171" s="112">
        <v>12</v>
      </c>
      <c r="E171" s="119" t="s">
        <v>415</v>
      </c>
      <c r="F171" s="112">
        <v>322</v>
      </c>
      <c r="G171" s="113">
        <v>500</v>
      </c>
      <c r="H171" s="113">
        <v>500</v>
      </c>
    </row>
    <row r="172" spans="1:8" ht="33.75">
      <c r="A172" s="118" t="s">
        <v>436</v>
      </c>
      <c r="B172" s="119">
        <v>946</v>
      </c>
      <c r="C172" s="119" t="s">
        <v>80</v>
      </c>
      <c r="D172" s="119">
        <v>12</v>
      </c>
      <c r="E172" s="119"/>
      <c r="F172" s="119"/>
      <c r="G172" s="113">
        <v>200</v>
      </c>
      <c r="H172" s="113">
        <v>300</v>
      </c>
    </row>
    <row r="173" spans="1:8" ht="22.5">
      <c r="A173" s="118" t="s">
        <v>437</v>
      </c>
      <c r="B173" s="112">
        <v>946</v>
      </c>
      <c r="C173" s="112" t="s">
        <v>80</v>
      </c>
      <c r="D173" s="112">
        <v>12</v>
      </c>
      <c r="E173" s="119" t="s">
        <v>456</v>
      </c>
      <c r="F173" s="119"/>
      <c r="G173" s="113">
        <v>100</v>
      </c>
      <c r="H173" s="113">
        <v>100</v>
      </c>
    </row>
    <row r="174" spans="1:10" ht="22.5">
      <c r="A174" s="111" t="s">
        <v>145</v>
      </c>
      <c r="B174" s="112">
        <v>946</v>
      </c>
      <c r="C174" s="112" t="s">
        <v>80</v>
      </c>
      <c r="D174" s="112">
        <v>12</v>
      </c>
      <c r="E174" s="119" t="s">
        <v>456</v>
      </c>
      <c r="F174" s="112">
        <v>200</v>
      </c>
      <c r="G174" s="113">
        <v>100</v>
      </c>
      <c r="H174" s="113">
        <v>100</v>
      </c>
      <c r="J174" s="125"/>
    </row>
    <row r="175" spans="1:8" ht="22.5">
      <c r="A175" s="111" t="s">
        <v>201</v>
      </c>
      <c r="B175" s="112">
        <v>946</v>
      </c>
      <c r="C175" s="112" t="s">
        <v>80</v>
      </c>
      <c r="D175" s="112">
        <v>12</v>
      </c>
      <c r="E175" s="119" t="s">
        <v>456</v>
      </c>
      <c r="F175" s="112">
        <v>240</v>
      </c>
      <c r="G175" s="113">
        <v>100</v>
      </c>
      <c r="H175" s="113">
        <v>100</v>
      </c>
    </row>
    <row r="176" spans="1:8" ht="22.5">
      <c r="A176" s="111" t="s">
        <v>203</v>
      </c>
      <c r="B176" s="112">
        <v>946</v>
      </c>
      <c r="C176" s="112" t="s">
        <v>80</v>
      </c>
      <c r="D176" s="112">
        <v>12</v>
      </c>
      <c r="E176" s="119" t="s">
        <v>456</v>
      </c>
      <c r="F176" s="112">
        <v>244</v>
      </c>
      <c r="G176" s="113">
        <v>100</v>
      </c>
      <c r="H176" s="113">
        <v>100</v>
      </c>
    </row>
    <row r="177" spans="1:8" ht="22.5">
      <c r="A177" s="118" t="s">
        <v>438</v>
      </c>
      <c r="B177" s="112">
        <v>946</v>
      </c>
      <c r="C177" s="112" t="s">
        <v>80</v>
      </c>
      <c r="D177" s="112">
        <v>12</v>
      </c>
      <c r="E177" s="119" t="s">
        <v>457</v>
      </c>
      <c r="F177" s="112"/>
      <c r="G177" s="113">
        <v>100</v>
      </c>
      <c r="H177" s="113">
        <v>200</v>
      </c>
    </row>
    <row r="178" spans="1:8" ht="22.5">
      <c r="A178" s="111" t="s">
        <v>145</v>
      </c>
      <c r="B178" s="112">
        <v>946</v>
      </c>
      <c r="C178" s="112" t="s">
        <v>80</v>
      </c>
      <c r="D178" s="112">
        <v>12</v>
      </c>
      <c r="E178" s="119" t="s">
        <v>457</v>
      </c>
      <c r="F178" s="112">
        <v>200</v>
      </c>
      <c r="G178" s="113">
        <v>100</v>
      </c>
      <c r="H178" s="113">
        <v>200</v>
      </c>
    </row>
    <row r="179" spans="1:8" s="167" customFormat="1" ht="22.5">
      <c r="A179" s="111" t="s">
        <v>201</v>
      </c>
      <c r="B179" s="112">
        <v>946</v>
      </c>
      <c r="C179" s="112" t="s">
        <v>80</v>
      </c>
      <c r="D179" s="112">
        <v>12</v>
      </c>
      <c r="E179" s="119" t="s">
        <v>457</v>
      </c>
      <c r="F179" s="112">
        <v>240</v>
      </c>
      <c r="G179" s="113">
        <v>100</v>
      </c>
      <c r="H179" s="113">
        <v>200</v>
      </c>
    </row>
    <row r="180" spans="1:8" s="167" customFormat="1" ht="22.5">
      <c r="A180" s="111" t="s">
        <v>203</v>
      </c>
      <c r="B180" s="112">
        <v>946</v>
      </c>
      <c r="C180" s="112" t="s">
        <v>80</v>
      </c>
      <c r="D180" s="112">
        <v>12</v>
      </c>
      <c r="E180" s="119" t="s">
        <v>457</v>
      </c>
      <c r="F180" s="112">
        <v>244</v>
      </c>
      <c r="G180" s="113">
        <v>100</v>
      </c>
      <c r="H180" s="113">
        <v>200</v>
      </c>
    </row>
    <row r="181" spans="1:8" ht="12.75">
      <c r="A181" s="111" t="s">
        <v>157</v>
      </c>
      <c r="B181" s="112">
        <v>946</v>
      </c>
      <c r="C181" s="119" t="s">
        <v>80</v>
      </c>
      <c r="D181" s="119" t="s">
        <v>88</v>
      </c>
      <c r="E181" s="119" t="s">
        <v>365</v>
      </c>
      <c r="F181" s="112">
        <v>400</v>
      </c>
      <c r="G181" s="114">
        <v>248.7</v>
      </c>
      <c r="H181" s="114">
        <v>248.7</v>
      </c>
    </row>
    <row r="182" spans="1:8" ht="33.75">
      <c r="A182" s="111" t="s">
        <v>224</v>
      </c>
      <c r="B182" s="112">
        <v>946</v>
      </c>
      <c r="C182" s="119" t="s">
        <v>80</v>
      </c>
      <c r="D182" s="119" t="s">
        <v>88</v>
      </c>
      <c r="E182" s="119" t="s">
        <v>365</v>
      </c>
      <c r="F182" s="112">
        <v>410</v>
      </c>
      <c r="G182" s="114">
        <v>248.7</v>
      </c>
      <c r="H182" s="114">
        <v>248.7</v>
      </c>
    </row>
    <row r="183" spans="1:8" ht="45">
      <c r="A183" s="111" t="s">
        <v>225</v>
      </c>
      <c r="B183" s="112">
        <v>946</v>
      </c>
      <c r="C183" s="119" t="s">
        <v>80</v>
      </c>
      <c r="D183" s="119" t="s">
        <v>88</v>
      </c>
      <c r="E183" s="119" t="s">
        <v>365</v>
      </c>
      <c r="F183" s="112">
        <v>411</v>
      </c>
      <c r="G183" s="114">
        <v>248.7</v>
      </c>
      <c r="H183" s="114">
        <v>248.7</v>
      </c>
    </row>
    <row r="184" spans="1:8" ht="12.75">
      <c r="A184" s="115" t="s">
        <v>226</v>
      </c>
      <c r="B184" s="116">
        <v>946</v>
      </c>
      <c r="C184" s="116" t="s">
        <v>227</v>
      </c>
      <c r="D184" s="116"/>
      <c r="E184" s="116"/>
      <c r="F184" s="116"/>
      <c r="G184" s="117">
        <v>300</v>
      </c>
      <c r="H184" s="117">
        <v>300</v>
      </c>
    </row>
    <row r="185" spans="1:10" ht="31.5">
      <c r="A185" s="115" t="s">
        <v>424</v>
      </c>
      <c r="B185" s="116">
        <v>946</v>
      </c>
      <c r="C185" s="116" t="s">
        <v>227</v>
      </c>
      <c r="D185" s="116" t="s">
        <v>228</v>
      </c>
      <c r="E185" s="116"/>
      <c r="F185" s="116"/>
      <c r="G185" s="117">
        <v>300</v>
      </c>
      <c r="H185" s="117">
        <v>300</v>
      </c>
      <c r="J185" s="125"/>
    </row>
    <row r="186" spans="1:8" ht="22.5">
      <c r="A186" s="118" t="s">
        <v>430</v>
      </c>
      <c r="B186" s="119">
        <v>946</v>
      </c>
      <c r="C186" s="119" t="s">
        <v>227</v>
      </c>
      <c r="D186" s="119" t="s">
        <v>228</v>
      </c>
      <c r="E186" s="119" t="s">
        <v>458</v>
      </c>
      <c r="F186" s="119"/>
      <c r="G186" s="113">
        <v>50</v>
      </c>
      <c r="H186" s="113">
        <v>50</v>
      </c>
    </row>
    <row r="187" spans="1:8" ht="22.5">
      <c r="A187" s="111" t="s">
        <v>145</v>
      </c>
      <c r="B187" s="119">
        <v>946</v>
      </c>
      <c r="C187" s="119" t="s">
        <v>227</v>
      </c>
      <c r="D187" s="119" t="s">
        <v>228</v>
      </c>
      <c r="E187" s="119" t="s">
        <v>458</v>
      </c>
      <c r="F187" s="112">
        <v>200</v>
      </c>
      <c r="G187" s="113">
        <v>50</v>
      </c>
      <c r="H187" s="113">
        <v>50</v>
      </c>
    </row>
    <row r="188" spans="1:8" ht="22.5">
      <c r="A188" s="111" t="s">
        <v>201</v>
      </c>
      <c r="B188" s="119">
        <v>946</v>
      </c>
      <c r="C188" s="119" t="s">
        <v>227</v>
      </c>
      <c r="D188" s="119" t="s">
        <v>228</v>
      </c>
      <c r="E188" s="119" t="s">
        <v>458</v>
      </c>
      <c r="F188" s="112">
        <v>240</v>
      </c>
      <c r="G188" s="113">
        <v>50</v>
      </c>
      <c r="H188" s="113">
        <v>50</v>
      </c>
    </row>
    <row r="189" spans="1:8" ht="22.5">
      <c r="A189" s="111" t="s">
        <v>203</v>
      </c>
      <c r="B189" s="119">
        <v>946</v>
      </c>
      <c r="C189" s="119" t="s">
        <v>227</v>
      </c>
      <c r="D189" s="119" t="s">
        <v>228</v>
      </c>
      <c r="E189" s="119" t="s">
        <v>458</v>
      </c>
      <c r="F189" s="112">
        <v>244</v>
      </c>
      <c r="G189" s="113">
        <v>50</v>
      </c>
      <c r="H189" s="113">
        <v>50</v>
      </c>
    </row>
    <row r="190" spans="1:8" ht="33.75">
      <c r="A190" s="118" t="s">
        <v>431</v>
      </c>
      <c r="B190" s="119">
        <v>946</v>
      </c>
      <c r="C190" s="119" t="s">
        <v>227</v>
      </c>
      <c r="D190" s="119" t="s">
        <v>228</v>
      </c>
      <c r="E190" s="119" t="s">
        <v>459</v>
      </c>
      <c r="F190" s="112"/>
      <c r="G190" s="113">
        <v>150</v>
      </c>
      <c r="H190" s="113">
        <v>150</v>
      </c>
    </row>
    <row r="191" spans="1:8" ht="22.5">
      <c r="A191" s="111" t="s">
        <v>145</v>
      </c>
      <c r="B191" s="119">
        <v>946</v>
      </c>
      <c r="C191" s="119" t="s">
        <v>227</v>
      </c>
      <c r="D191" s="119" t="s">
        <v>228</v>
      </c>
      <c r="E191" s="119" t="s">
        <v>459</v>
      </c>
      <c r="F191" s="112">
        <v>200</v>
      </c>
      <c r="G191" s="113">
        <v>150</v>
      </c>
      <c r="H191" s="113">
        <v>150</v>
      </c>
    </row>
    <row r="192" spans="1:8" ht="22.5">
      <c r="A192" s="111" t="s">
        <v>201</v>
      </c>
      <c r="B192" s="119">
        <v>946</v>
      </c>
      <c r="C192" s="119" t="s">
        <v>227</v>
      </c>
      <c r="D192" s="119" t="s">
        <v>228</v>
      </c>
      <c r="E192" s="119" t="s">
        <v>459</v>
      </c>
      <c r="F192" s="112">
        <v>240</v>
      </c>
      <c r="G192" s="113">
        <v>150</v>
      </c>
      <c r="H192" s="113">
        <v>150</v>
      </c>
    </row>
    <row r="193" spans="1:8" ht="22.5">
      <c r="A193" s="111" t="s">
        <v>203</v>
      </c>
      <c r="B193" s="119">
        <v>946</v>
      </c>
      <c r="C193" s="119" t="s">
        <v>227</v>
      </c>
      <c r="D193" s="119" t="s">
        <v>228</v>
      </c>
      <c r="E193" s="119" t="s">
        <v>459</v>
      </c>
      <c r="F193" s="112">
        <v>244</v>
      </c>
      <c r="G193" s="113">
        <v>150</v>
      </c>
      <c r="H193" s="113">
        <v>150</v>
      </c>
    </row>
    <row r="194" spans="1:8" ht="22.5">
      <c r="A194" s="118" t="s">
        <v>432</v>
      </c>
      <c r="B194" s="119">
        <v>946</v>
      </c>
      <c r="C194" s="119" t="s">
        <v>227</v>
      </c>
      <c r="D194" s="119" t="s">
        <v>228</v>
      </c>
      <c r="E194" s="119" t="s">
        <v>460</v>
      </c>
      <c r="F194" s="112"/>
      <c r="G194" s="113">
        <v>50</v>
      </c>
      <c r="H194" s="113">
        <v>50</v>
      </c>
    </row>
    <row r="195" spans="1:8" ht="22.5">
      <c r="A195" s="111" t="s">
        <v>145</v>
      </c>
      <c r="B195" s="119">
        <v>946</v>
      </c>
      <c r="C195" s="119" t="s">
        <v>227</v>
      </c>
      <c r="D195" s="119" t="s">
        <v>228</v>
      </c>
      <c r="E195" s="119" t="s">
        <v>460</v>
      </c>
      <c r="F195" s="112">
        <v>200</v>
      </c>
      <c r="G195" s="113">
        <v>50</v>
      </c>
      <c r="H195" s="113">
        <v>50</v>
      </c>
    </row>
    <row r="196" spans="1:8" ht="22.5">
      <c r="A196" s="111" t="s">
        <v>201</v>
      </c>
      <c r="B196" s="119">
        <v>946</v>
      </c>
      <c r="C196" s="119" t="s">
        <v>227</v>
      </c>
      <c r="D196" s="119" t="s">
        <v>228</v>
      </c>
      <c r="E196" s="119" t="s">
        <v>460</v>
      </c>
      <c r="F196" s="112">
        <v>240</v>
      </c>
      <c r="G196" s="113">
        <v>50</v>
      </c>
      <c r="H196" s="113">
        <v>50</v>
      </c>
    </row>
    <row r="197" spans="1:8" ht="22.5">
      <c r="A197" s="111" t="s">
        <v>203</v>
      </c>
      <c r="B197" s="119">
        <v>946</v>
      </c>
      <c r="C197" s="119" t="s">
        <v>227</v>
      </c>
      <c r="D197" s="119" t="s">
        <v>228</v>
      </c>
      <c r="E197" s="119" t="s">
        <v>460</v>
      </c>
      <c r="F197" s="112">
        <v>244</v>
      </c>
      <c r="G197" s="113">
        <v>50</v>
      </c>
      <c r="H197" s="113">
        <v>50</v>
      </c>
    </row>
    <row r="198" spans="1:8" ht="33.75">
      <c r="A198" s="118" t="s">
        <v>433</v>
      </c>
      <c r="B198" s="119">
        <v>946</v>
      </c>
      <c r="C198" s="119" t="s">
        <v>227</v>
      </c>
      <c r="D198" s="119" t="s">
        <v>228</v>
      </c>
      <c r="E198" s="119" t="s">
        <v>461</v>
      </c>
      <c r="F198" s="112"/>
      <c r="G198" s="113">
        <v>50</v>
      </c>
      <c r="H198" s="113">
        <v>50</v>
      </c>
    </row>
    <row r="199" spans="1:8" ht="22.5">
      <c r="A199" s="111" t="s">
        <v>145</v>
      </c>
      <c r="B199" s="119">
        <v>946</v>
      </c>
      <c r="C199" s="119" t="s">
        <v>227</v>
      </c>
      <c r="D199" s="119" t="s">
        <v>228</v>
      </c>
      <c r="E199" s="119" t="s">
        <v>461</v>
      </c>
      <c r="F199" s="112">
        <v>200</v>
      </c>
      <c r="G199" s="113">
        <v>50</v>
      </c>
      <c r="H199" s="113">
        <v>50</v>
      </c>
    </row>
    <row r="200" spans="1:8" ht="22.5">
      <c r="A200" s="111" t="s">
        <v>201</v>
      </c>
      <c r="B200" s="119">
        <v>946</v>
      </c>
      <c r="C200" s="119" t="s">
        <v>227</v>
      </c>
      <c r="D200" s="119" t="s">
        <v>228</v>
      </c>
      <c r="E200" s="119" t="s">
        <v>461</v>
      </c>
      <c r="F200" s="112">
        <v>240</v>
      </c>
      <c r="G200" s="113">
        <v>50</v>
      </c>
      <c r="H200" s="113">
        <v>50</v>
      </c>
    </row>
    <row r="201" spans="1:8" ht="22.5">
      <c r="A201" s="111" t="s">
        <v>203</v>
      </c>
      <c r="B201" s="119">
        <v>946</v>
      </c>
      <c r="C201" s="119" t="s">
        <v>227</v>
      </c>
      <c r="D201" s="119" t="s">
        <v>228</v>
      </c>
      <c r="E201" s="119" t="s">
        <v>461</v>
      </c>
      <c r="F201" s="112">
        <v>244</v>
      </c>
      <c r="G201" s="113">
        <v>50</v>
      </c>
      <c r="H201" s="113">
        <v>50</v>
      </c>
    </row>
    <row r="202" spans="1:8" ht="12.75">
      <c r="A202" s="115" t="s">
        <v>229</v>
      </c>
      <c r="B202" s="116">
        <v>946</v>
      </c>
      <c r="C202" s="116" t="s">
        <v>66</v>
      </c>
      <c r="D202" s="116"/>
      <c r="E202" s="116"/>
      <c r="F202" s="116"/>
      <c r="G202" s="109">
        <f>G203+G238+G251+G256</f>
        <v>289630.9</v>
      </c>
      <c r="H202" s="109">
        <f>H203+H238+H251+H256</f>
        <v>291060.9</v>
      </c>
    </row>
    <row r="203" spans="1:8" ht="21">
      <c r="A203" s="108" t="s">
        <v>411</v>
      </c>
      <c r="B203" s="116">
        <v>946</v>
      </c>
      <c r="C203" s="110"/>
      <c r="D203" s="110"/>
      <c r="E203" s="110"/>
      <c r="F203" s="110"/>
      <c r="G203" s="109">
        <f>G204+G219+G229+G245</f>
        <v>280970.7</v>
      </c>
      <c r="H203" s="109">
        <f>H204+H219+H229+H245</f>
        <v>282400.7</v>
      </c>
    </row>
    <row r="204" spans="1:8" ht="12.75">
      <c r="A204" s="118" t="s">
        <v>268</v>
      </c>
      <c r="B204" s="119">
        <v>946</v>
      </c>
      <c r="C204" s="112" t="s">
        <v>66</v>
      </c>
      <c r="D204" s="112" t="s">
        <v>230</v>
      </c>
      <c r="E204" s="119" t="s">
        <v>372</v>
      </c>
      <c r="F204" s="110"/>
      <c r="G204" s="113">
        <f>G205+G212</f>
        <v>75584.3</v>
      </c>
      <c r="H204" s="113">
        <f>H205+H212</f>
        <v>76833.3</v>
      </c>
    </row>
    <row r="205" spans="1:8" ht="45">
      <c r="A205" s="111" t="s">
        <v>231</v>
      </c>
      <c r="B205" s="119">
        <v>946</v>
      </c>
      <c r="C205" s="112" t="s">
        <v>66</v>
      </c>
      <c r="D205" s="112" t="s">
        <v>230</v>
      </c>
      <c r="E205" s="119" t="s">
        <v>372</v>
      </c>
      <c r="F205" s="112" t="s">
        <v>142</v>
      </c>
      <c r="G205" s="113">
        <f>G206+G208</f>
        <v>63879.1</v>
      </c>
      <c r="H205" s="113">
        <f>H206+H208</f>
        <v>65103.1</v>
      </c>
    </row>
    <row r="206" spans="1:8" ht="12.75">
      <c r="A206" s="111" t="s">
        <v>143</v>
      </c>
      <c r="B206" s="119">
        <v>946</v>
      </c>
      <c r="C206" s="112" t="s">
        <v>66</v>
      </c>
      <c r="D206" s="112" t="s">
        <v>230</v>
      </c>
      <c r="E206" s="119" t="s">
        <v>372</v>
      </c>
      <c r="F206" s="112" t="s">
        <v>144</v>
      </c>
      <c r="G206" s="113">
        <f>G207</f>
        <v>63671.2</v>
      </c>
      <c r="H206" s="113">
        <f>H207</f>
        <v>64895.2</v>
      </c>
    </row>
    <row r="207" spans="1:8" ht="45">
      <c r="A207" s="111" t="s">
        <v>134</v>
      </c>
      <c r="B207" s="119">
        <v>946</v>
      </c>
      <c r="C207" s="112" t="s">
        <v>66</v>
      </c>
      <c r="D207" s="112" t="s">
        <v>230</v>
      </c>
      <c r="E207" s="119" t="s">
        <v>372</v>
      </c>
      <c r="F207" s="112" t="s">
        <v>107</v>
      </c>
      <c r="G207" s="113">
        <v>63671.2</v>
      </c>
      <c r="H207" s="113">
        <v>64895.2</v>
      </c>
    </row>
    <row r="208" spans="1:8" ht="45">
      <c r="A208" s="118" t="s">
        <v>444</v>
      </c>
      <c r="B208" s="119">
        <v>946</v>
      </c>
      <c r="C208" s="112" t="s">
        <v>66</v>
      </c>
      <c r="D208" s="112" t="s">
        <v>230</v>
      </c>
      <c r="E208" s="178" t="s">
        <v>374</v>
      </c>
      <c r="F208" s="112"/>
      <c r="G208" s="113">
        <v>207.9</v>
      </c>
      <c r="H208" s="113">
        <v>207.9</v>
      </c>
    </row>
    <row r="209" spans="1:8" ht="45">
      <c r="A209" s="111" t="s">
        <v>231</v>
      </c>
      <c r="B209" s="119">
        <v>946</v>
      </c>
      <c r="C209" s="112" t="s">
        <v>66</v>
      </c>
      <c r="D209" s="112" t="s">
        <v>230</v>
      </c>
      <c r="E209" s="178" t="s">
        <v>374</v>
      </c>
      <c r="F209" s="112" t="s">
        <v>142</v>
      </c>
      <c r="G209" s="113">
        <v>207.9</v>
      </c>
      <c r="H209" s="113">
        <v>207.9</v>
      </c>
    </row>
    <row r="210" spans="1:8" ht="12.75">
      <c r="A210" s="111" t="s">
        <v>143</v>
      </c>
      <c r="B210" s="119">
        <v>946</v>
      </c>
      <c r="C210" s="112" t="s">
        <v>66</v>
      </c>
      <c r="D210" s="112" t="s">
        <v>230</v>
      </c>
      <c r="E210" s="178" t="s">
        <v>374</v>
      </c>
      <c r="F210" s="112" t="s">
        <v>144</v>
      </c>
      <c r="G210" s="113">
        <v>207.9</v>
      </c>
      <c r="H210" s="113">
        <v>207.9</v>
      </c>
    </row>
    <row r="211" spans="1:8" ht="45">
      <c r="A211" s="111" t="s">
        <v>134</v>
      </c>
      <c r="B211" s="119">
        <v>946</v>
      </c>
      <c r="C211" s="112" t="s">
        <v>66</v>
      </c>
      <c r="D211" s="112" t="s">
        <v>230</v>
      </c>
      <c r="E211" s="178" t="s">
        <v>374</v>
      </c>
      <c r="F211" s="112" t="s">
        <v>107</v>
      </c>
      <c r="G211" s="113">
        <v>207.9</v>
      </c>
      <c r="H211" s="113">
        <v>207.9</v>
      </c>
    </row>
    <row r="212" spans="1:8" s="167" customFormat="1" ht="45">
      <c r="A212" s="111" t="s">
        <v>231</v>
      </c>
      <c r="B212" s="119">
        <v>946</v>
      </c>
      <c r="C212" s="112" t="s">
        <v>66</v>
      </c>
      <c r="D212" s="112" t="s">
        <v>230</v>
      </c>
      <c r="E212" s="119" t="s">
        <v>372</v>
      </c>
      <c r="F212" s="112">
        <v>600</v>
      </c>
      <c r="G212" s="113">
        <f>G213+G215</f>
        <v>11705.2</v>
      </c>
      <c r="H212" s="113">
        <f>H213+H215</f>
        <v>11730.2</v>
      </c>
    </row>
    <row r="213" spans="1:8" s="167" customFormat="1" ht="12.75">
      <c r="A213" s="111" t="s">
        <v>160</v>
      </c>
      <c r="B213" s="119">
        <v>946</v>
      </c>
      <c r="C213" s="112" t="s">
        <v>66</v>
      </c>
      <c r="D213" s="112" t="s">
        <v>230</v>
      </c>
      <c r="E213" s="119" t="s">
        <v>372</v>
      </c>
      <c r="F213" s="112" t="s">
        <v>161</v>
      </c>
      <c r="G213" s="113">
        <f>G214</f>
        <v>11675.5</v>
      </c>
      <c r="H213" s="113">
        <f>H214</f>
        <v>11700.5</v>
      </c>
    </row>
    <row r="214" spans="1:8" ht="45">
      <c r="A214" s="111" t="s">
        <v>135</v>
      </c>
      <c r="B214" s="119">
        <v>946</v>
      </c>
      <c r="C214" s="112" t="s">
        <v>66</v>
      </c>
      <c r="D214" s="112" t="s">
        <v>230</v>
      </c>
      <c r="E214" s="119" t="s">
        <v>372</v>
      </c>
      <c r="F214" s="112" t="s">
        <v>35</v>
      </c>
      <c r="G214" s="113">
        <v>11675.5</v>
      </c>
      <c r="H214" s="113">
        <v>11700.5</v>
      </c>
    </row>
    <row r="215" spans="1:8" ht="45">
      <c r="A215" s="118" t="s">
        <v>444</v>
      </c>
      <c r="B215" s="119">
        <v>946</v>
      </c>
      <c r="C215" s="112" t="s">
        <v>66</v>
      </c>
      <c r="D215" s="112" t="s">
        <v>230</v>
      </c>
      <c r="E215" s="178" t="s">
        <v>374</v>
      </c>
      <c r="F215" s="112"/>
      <c r="G215" s="113">
        <v>29.7</v>
      </c>
      <c r="H215" s="113">
        <v>29.7</v>
      </c>
    </row>
    <row r="216" spans="1:8" ht="45">
      <c r="A216" s="111" t="s">
        <v>231</v>
      </c>
      <c r="B216" s="119">
        <v>946</v>
      </c>
      <c r="C216" s="112" t="s">
        <v>66</v>
      </c>
      <c r="D216" s="112" t="s">
        <v>230</v>
      </c>
      <c r="E216" s="178" t="s">
        <v>374</v>
      </c>
      <c r="F216" s="112" t="s">
        <v>142</v>
      </c>
      <c r="G216" s="113">
        <v>29.7</v>
      </c>
      <c r="H216" s="113">
        <v>29.7</v>
      </c>
    </row>
    <row r="217" spans="1:8" ht="12.75">
      <c r="A217" s="111" t="s">
        <v>143</v>
      </c>
      <c r="B217" s="119">
        <v>946</v>
      </c>
      <c r="C217" s="112" t="s">
        <v>66</v>
      </c>
      <c r="D217" s="112" t="s">
        <v>230</v>
      </c>
      <c r="E217" s="178" t="s">
        <v>374</v>
      </c>
      <c r="F217" s="112">
        <v>620</v>
      </c>
      <c r="G217" s="113">
        <v>29.7</v>
      </c>
      <c r="H217" s="113">
        <v>29.7</v>
      </c>
    </row>
    <row r="218" spans="1:8" ht="45">
      <c r="A218" s="111" t="s">
        <v>134</v>
      </c>
      <c r="B218" s="119">
        <v>946</v>
      </c>
      <c r="C218" s="112" t="s">
        <v>66</v>
      </c>
      <c r="D218" s="112" t="s">
        <v>230</v>
      </c>
      <c r="E218" s="178" t="s">
        <v>374</v>
      </c>
      <c r="F218" s="112">
        <v>621</v>
      </c>
      <c r="G218" s="113">
        <v>29.7</v>
      </c>
      <c r="H218" s="113">
        <v>29.7</v>
      </c>
    </row>
    <row r="219" spans="1:8" ht="12.75">
      <c r="A219" s="118" t="s">
        <v>269</v>
      </c>
      <c r="B219" s="119">
        <v>946</v>
      </c>
      <c r="C219" s="119" t="s">
        <v>66</v>
      </c>
      <c r="D219" s="119" t="s">
        <v>65</v>
      </c>
      <c r="E219" s="119" t="s">
        <v>410</v>
      </c>
      <c r="F219" s="110" t="s">
        <v>50</v>
      </c>
      <c r="G219" s="113">
        <f>G220+G225</f>
        <v>192571</v>
      </c>
      <c r="H219" s="113">
        <f>H220+H225</f>
        <v>192752</v>
      </c>
    </row>
    <row r="220" spans="1:8" ht="22.5">
      <c r="A220" s="111" t="s">
        <v>140</v>
      </c>
      <c r="B220" s="119">
        <v>946</v>
      </c>
      <c r="C220" s="112" t="s">
        <v>66</v>
      </c>
      <c r="D220" s="112" t="s">
        <v>65</v>
      </c>
      <c r="E220" s="119" t="s">
        <v>410</v>
      </c>
      <c r="F220" s="112" t="s">
        <v>50</v>
      </c>
      <c r="G220" s="114">
        <v>191519.5</v>
      </c>
      <c r="H220" s="114">
        <v>191700.5</v>
      </c>
    </row>
    <row r="221" spans="1:8" ht="22.5">
      <c r="A221" s="111" t="s">
        <v>139</v>
      </c>
      <c r="B221" s="119">
        <v>946</v>
      </c>
      <c r="C221" s="112" t="s">
        <v>66</v>
      </c>
      <c r="D221" s="112" t="s">
        <v>65</v>
      </c>
      <c r="E221" s="119" t="s">
        <v>410</v>
      </c>
      <c r="F221" s="112" t="s">
        <v>50</v>
      </c>
      <c r="G221" s="114">
        <v>191519.5</v>
      </c>
      <c r="H221" s="114">
        <v>191700.5</v>
      </c>
    </row>
    <row r="222" spans="1:8" ht="45">
      <c r="A222" s="111" t="s">
        <v>231</v>
      </c>
      <c r="B222" s="119">
        <v>946</v>
      </c>
      <c r="C222" s="112" t="s">
        <v>66</v>
      </c>
      <c r="D222" s="112" t="s">
        <v>65</v>
      </c>
      <c r="E222" s="119" t="s">
        <v>410</v>
      </c>
      <c r="F222" s="112" t="s">
        <v>142</v>
      </c>
      <c r="G222" s="114">
        <v>191519.5</v>
      </c>
      <c r="H222" s="114">
        <v>191700.5</v>
      </c>
    </row>
    <row r="223" spans="1:8" ht="12.75">
      <c r="A223" s="111" t="s">
        <v>143</v>
      </c>
      <c r="B223" s="119">
        <v>946</v>
      </c>
      <c r="C223" s="112" t="s">
        <v>66</v>
      </c>
      <c r="D223" s="112" t="s">
        <v>65</v>
      </c>
      <c r="E223" s="119" t="s">
        <v>410</v>
      </c>
      <c r="F223" s="112" t="s">
        <v>144</v>
      </c>
      <c r="G223" s="114">
        <v>191519.5</v>
      </c>
      <c r="H223" s="114">
        <v>191700.5</v>
      </c>
    </row>
    <row r="224" spans="1:8" ht="45">
      <c r="A224" s="111" t="s">
        <v>134</v>
      </c>
      <c r="B224" s="119">
        <v>946</v>
      </c>
      <c r="C224" s="112" t="s">
        <v>66</v>
      </c>
      <c r="D224" s="112" t="s">
        <v>65</v>
      </c>
      <c r="E224" s="119" t="s">
        <v>410</v>
      </c>
      <c r="F224" s="112" t="s">
        <v>107</v>
      </c>
      <c r="G224" s="114">
        <v>191519.5</v>
      </c>
      <c r="H224" s="114">
        <v>191700.5</v>
      </c>
    </row>
    <row r="225" spans="1:8" ht="45">
      <c r="A225" s="118" t="s">
        <v>444</v>
      </c>
      <c r="B225" s="119">
        <v>946</v>
      </c>
      <c r="C225" s="112" t="s">
        <v>66</v>
      </c>
      <c r="D225" s="112" t="s">
        <v>65</v>
      </c>
      <c r="E225" s="178" t="s">
        <v>374</v>
      </c>
      <c r="F225" s="112"/>
      <c r="G225" s="114">
        <v>1051.5</v>
      </c>
      <c r="H225" s="114">
        <v>1051.5</v>
      </c>
    </row>
    <row r="226" spans="1:8" ht="45">
      <c r="A226" s="111" t="s">
        <v>231</v>
      </c>
      <c r="B226" s="119">
        <v>946</v>
      </c>
      <c r="C226" s="112" t="s">
        <v>66</v>
      </c>
      <c r="D226" s="112" t="s">
        <v>65</v>
      </c>
      <c r="E226" s="178" t="s">
        <v>374</v>
      </c>
      <c r="F226" s="112" t="s">
        <v>142</v>
      </c>
      <c r="G226" s="114">
        <v>1051.5</v>
      </c>
      <c r="H226" s="114">
        <v>1051.5</v>
      </c>
    </row>
    <row r="227" spans="1:8" ht="12.75">
      <c r="A227" s="111" t="s">
        <v>143</v>
      </c>
      <c r="B227" s="119">
        <v>946</v>
      </c>
      <c r="C227" s="112" t="s">
        <v>66</v>
      </c>
      <c r="D227" s="112" t="s">
        <v>65</v>
      </c>
      <c r="E227" s="178" t="s">
        <v>374</v>
      </c>
      <c r="F227" s="112" t="s">
        <v>144</v>
      </c>
      <c r="G227" s="114">
        <v>1051.5</v>
      </c>
      <c r="H227" s="114">
        <v>1051.5</v>
      </c>
    </row>
    <row r="228" spans="1:8" ht="45">
      <c r="A228" s="111" t="s">
        <v>134</v>
      </c>
      <c r="B228" s="119">
        <v>946</v>
      </c>
      <c r="C228" s="112" t="s">
        <v>66</v>
      </c>
      <c r="D228" s="112" t="s">
        <v>65</v>
      </c>
      <c r="E228" s="178" t="s">
        <v>374</v>
      </c>
      <c r="F228" s="112" t="s">
        <v>107</v>
      </c>
      <c r="G228" s="114">
        <v>1051.5</v>
      </c>
      <c r="H228" s="114">
        <v>1051.5</v>
      </c>
    </row>
    <row r="229" spans="1:8" ht="15.75" customHeight="1">
      <c r="A229" s="118" t="s">
        <v>270</v>
      </c>
      <c r="B229" s="119">
        <v>946</v>
      </c>
      <c r="C229" s="119" t="s">
        <v>66</v>
      </c>
      <c r="D229" s="178" t="s">
        <v>53</v>
      </c>
      <c r="E229" s="119" t="s">
        <v>462</v>
      </c>
      <c r="F229" s="116" t="s">
        <v>50</v>
      </c>
      <c r="G229" s="113">
        <f>G230+G234</f>
        <v>10294.7</v>
      </c>
      <c r="H229" s="113">
        <f>H230+H234</f>
        <v>10294.7</v>
      </c>
    </row>
    <row r="230" spans="1:9" ht="22.5">
      <c r="A230" s="111" t="s">
        <v>139</v>
      </c>
      <c r="B230" s="119">
        <v>946</v>
      </c>
      <c r="C230" s="112" t="s">
        <v>66</v>
      </c>
      <c r="D230" s="178" t="s">
        <v>53</v>
      </c>
      <c r="E230" s="119" t="s">
        <v>462</v>
      </c>
      <c r="F230" s="112" t="s">
        <v>50</v>
      </c>
      <c r="G230" s="113">
        <v>10265</v>
      </c>
      <c r="H230" s="113">
        <v>10265</v>
      </c>
      <c r="I230" s="125"/>
    </row>
    <row r="231" spans="1:8" ht="45">
      <c r="A231" s="111" t="s">
        <v>231</v>
      </c>
      <c r="B231" s="119">
        <v>946</v>
      </c>
      <c r="C231" s="112" t="s">
        <v>66</v>
      </c>
      <c r="D231" s="178" t="s">
        <v>53</v>
      </c>
      <c r="E231" s="119" t="s">
        <v>462</v>
      </c>
      <c r="F231" s="112" t="s">
        <v>142</v>
      </c>
      <c r="G231" s="113">
        <v>10265</v>
      </c>
      <c r="H231" s="113">
        <v>10265</v>
      </c>
    </row>
    <row r="232" spans="1:8" ht="12.75">
      <c r="A232" s="111" t="s">
        <v>143</v>
      </c>
      <c r="B232" s="119">
        <v>946</v>
      </c>
      <c r="C232" s="112" t="s">
        <v>66</v>
      </c>
      <c r="D232" s="178" t="s">
        <v>53</v>
      </c>
      <c r="E232" s="119" t="s">
        <v>462</v>
      </c>
      <c r="F232" s="112" t="s">
        <v>144</v>
      </c>
      <c r="G232" s="113">
        <v>10265</v>
      </c>
      <c r="H232" s="113">
        <v>10265</v>
      </c>
    </row>
    <row r="233" spans="1:8" ht="45">
      <c r="A233" s="111" t="s">
        <v>134</v>
      </c>
      <c r="B233" s="119">
        <v>946</v>
      </c>
      <c r="C233" s="112" t="s">
        <v>66</v>
      </c>
      <c r="D233" s="178" t="s">
        <v>53</v>
      </c>
      <c r="E233" s="119" t="s">
        <v>462</v>
      </c>
      <c r="F233" s="112" t="s">
        <v>107</v>
      </c>
      <c r="G233" s="113">
        <v>10265</v>
      </c>
      <c r="H233" s="113">
        <v>10265</v>
      </c>
    </row>
    <row r="234" spans="1:8" ht="45">
      <c r="A234" s="118" t="s">
        <v>444</v>
      </c>
      <c r="B234" s="119">
        <v>946</v>
      </c>
      <c r="C234" s="112" t="s">
        <v>66</v>
      </c>
      <c r="D234" s="178" t="s">
        <v>53</v>
      </c>
      <c r="E234" s="178" t="s">
        <v>374</v>
      </c>
      <c r="F234" s="112"/>
      <c r="G234" s="113">
        <v>29.7</v>
      </c>
      <c r="H234" s="113">
        <v>29.7</v>
      </c>
    </row>
    <row r="235" spans="1:8" ht="45">
      <c r="A235" s="111" t="s">
        <v>231</v>
      </c>
      <c r="B235" s="119">
        <v>946</v>
      </c>
      <c r="C235" s="112" t="s">
        <v>66</v>
      </c>
      <c r="D235" s="178" t="s">
        <v>53</v>
      </c>
      <c r="E235" s="178" t="s">
        <v>374</v>
      </c>
      <c r="F235" s="112" t="s">
        <v>142</v>
      </c>
      <c r="G235" s="113">
        <v>29.7</v>
      </c>
      <c r="H235" s="113">
        <v>29.7</v>
      </c>
    </row>
    <row r="236" spans="1:8" ht="12.75">
      <c r="A236" s="111" t="s">
        <v>143</v>
      </c>
      <c r="B236" s="119">
        <v>946</v>
      </c>
      <c r="C236" s="112" t="s">
        <v>66</v>
      </c>
      <c r="D236" s="178" t="s">
        <v>53</v>
      </c>
      <c r="E236" s="178" t="s">
        <v>374</v>
      </c>
      <c r="F236" s="112" t="s">
        <v>144</v>
      </c>
      <c r="G236" s="113">
        <v>29.7</v>
      </c>
      <c r="H236" s="113">
        <v>29.7</v>
      </c>
    </row>
    <row r="237" spans="1:8" ht="45">
      <c r="A237" s="111" t="s">
        <v>134</v>
      </c>
      <c r="B237" s="119">
        <v>946</v>
      </c>
      <c r="C237" s="112" t="s">
        <v>66</v>
      </c>
      <c r="D237" s="178" t="s">
        <v>53</v>
      </c>
      <c r="E237" s="178" t="s">
        <v>374</v>
      </c>
      <c r="F237" s="112" t="s">
        <v>107</v>
      </c>
      <c r="G237" s="113">
        <v>29.7</v>
      </c>
      <c r="H237" s="113">
        <v>29.7</v>
      </c>
    </row>
    <row r="238" spans="1:8" ht="21">
      <c r="A238" s="115" t="s">
        <v>67</v>
      </c>
      <c r="B238" s="116">
        <v>946</v>
      </c>
      <c r="C238" s="116" t="s">
        <v>66</v>
      </c>
      <c r="D238" s="116" t="s">
        <v>68</v>
      </c>
      <c r="E238" s="116" t="s">
        <v>49</v>
      </c>
      <c r="F238" s="116" t="s">
        <v>50</v>
      </c>
      <c r="G238" s="117">
        <v>70</v>
      </c>
      <c r="H238" s="117">
        <v>70</v>
      </c>
    </row>
    <row r="239" spans="1:8" ht="22.5">
      <c r="A239" s="111" t="s">
        <v>232</v>
      </c>
      <c r="B239" s="112">
        <v>946</v>
      </c>
      <c r="C239" s="112" t="s">
        <v>66</v>
      </c>
      <c r="D239" s="112" t="s">
        <v>68</v>
      </c>
      <c r="E239" s="119" t="s">
        <v>491</v>
      </c>
      <c r="F239" s="112" t="s">
        <v>50</v>
      </c>
      <c r="G239" s="114">
        <v>70</v>
      </c>
      <c r="H239" s="114">
        <v>70</v>
      </c>
    </row>
    <row r="240" spans="1:8" ht="12.75">
      <c r="A240" s="111" t="s">
        <v>233</v>
      </c>
      <c r="B240" s="112">
        <v>946</v>
      </c>
      <c r="C240" s="112" t="s">
        <v>66</v>
      </c>
      <c r="D240" s="112" t="s">
        <v>68</v>
      </c>
      <c r="E240" s="119" t="s">
        <v>491</v>
      </c>
      <c r="F240" s="112" t="s">
        <v>50</v>
      </c>
      <c r="G240" s="114">
        <v>70</v>
      </c>
      <c r="H240" s="114">
        <v>70</v>
      </c>
    </row>
    <row r="241" spans="1:8" ht="22.5">
      <c r="A241" s="111" t="s">
        <v>145</v>
      </c>
      <c r="B241" s="112">
        <v>946</v>
      </c>
      <c r="C241" s="112" t="s">
        <v>66</v>
      </c>
      <c r="D241" s="112" t="s">
        <v>68</v>
      </c>
      <c r="E241" s="119" t="s">
        <v>491</v>
      </c>
      <c r="F241" s="112" t="s">
        <v>146</v>
      </c>
      <c r="G241" s="114">
        <v>70</v>
      </c>
      <c r="H241" s="114">
        <v>70</v>
      </c>
    </row>
    <row r="242" spans="1:8" ht="22.5">
      <c r="A242" s="111" t="s">
        <v>201</v>
      </c>
      <c r="B242" s="112">
        <v>946</v>
      </c>
      <c r="C242" s="112" t="s">
        <v>66</v>
      </c>
      <c r="D242" s="112" t="s">
        <v>68</v>
      </c>
      <c r="E242" s="119" t="s">
        <v>491</v>
      </c>
      <c r="F242" s="112" t="s">
        <v>147</v>
      </c>
      <c r="G242" s="114">
        <v>70</v>
      </c>
      <c r="H242" s="114">
        <v>70</v>
      </c>
    </row>
    <row r="243" spans="1:8" ht="22.5">
      <c r="A243" s="111" t="s">
        <v>203</v>
      </c>
      <c r="B243" s="112">
        <v>946</v>
      </c>
      <c r="C243" s="112" t="s">
        <v>66</v>
      </c>
      <c r="D243" s="112" t="s">
        <v>68</v>
      </c>
      <c r="E243" s="119" t="s">
        <v>491</v>
      </c>
      <c r="F243" s="112" t="s">
        <v>30</v>
      </c>
      <c r="G243" s="114">
        <v>70</v>
      </c>
      <c r="H243" s="114">
        <v>70</v>
      </c>
    </row>
    <row r="244" spans="1:8" ht="12.75">
      <c r="A244" s="115" t="s">
        <v>368</v>
      </c>
      <c r="B244" s="116">
        <v>946</v>
      </c>
      <c r="C244" s="116" t="s">
        <v>66</v>
      </c>
      <c r="D244" s="116" t="s">
        <v>66</v>
      </c>
      <c r="E244" s="119"/>
      <c r="F244" s="112"/>
      <c r="G244" s="117">
        <f>G245+G251</f>
        <v>2620.7</v>
      </c>
      <c r="H244" s="117">
        <f>H245+H251</f>
        <v>2620.7</v>
      </c>
    </row>
    <row r="245" spans="1:8" ht="12.75">
      <c r="A245" s="118" t="s">
        <v>271</v>
      </c>
      <c r="B245" s="119">
        <v>946</v>
      </c>
      <c r="C245" s="119" t="s">
        <v>66</v>
      </c>
      <c r="D245" s="119" t="s">
        <v>66</v>
      </c>
      <c r="E245" s="119" t="s">
        <v>463</v>
      </c>
      <c r="F245" s="110" t="s">
        <v>50</v>
      </c>
      <c r="G245" s="113">
        <v>2520.7</v>
      </c>
      <c r="H245" s="113">
        <v>2520.7</v>
      </c>
    </row>
    <row r="246" spans="1:8" ht="22.5">
      <c r="A246" s="111" t="s">
        <v>234</v>
      </c>
      <c r="B246" s="119">
        <v>946</v>
      </c>
      <c r="C246" s="112" t="s">
        <v>66</v>
      </c>
      <c r="D246" s="112" t="s">
        <v>66</v>
      </c>
      <c r="E246" s="119" t="s">
        <v>463</v>
      </c>
      <c r="F246" s="112" t="s">
        <v>50</v>
      </c>
      <c r="G246" s="113">
        <v>2520.7</v>
      </c>
      <c r="H246" s="113">
        <v>2520.7</v>
      </c>
    </row>
    <row r="247" spans="1:8" ht="12.75">
      <c r="A247" s="111" t="s">
        <v>235</v>
      </c>
      <c r="B247" s="119">
        <v>946</v>
      </c>
      <c r="C247" s="112" t="s">
        <v>66</v>
      </c>
      <c r="D247" s="112" t="s">
        <v>66</v>
      </c>
      <c r="E247" s="119" t="s">
        <v>463</v>
      </c>
      <c r="F247" s="112" t="s">
        <v>50</v>
      </c>
      <c r="G247" s="113">
        <v>2520.7</v>
      </c>
      <c r="H247" s="113">
        <v>2520.7</v>
      </c>
    </row>
    <row r="248" spans="1:8" ht="45">
      <c r="A248" s="111" t="s">
        <v>231</v>
      </c>
      <c r="B248" s="119">
        <v>946</v>
      </c>
      <c r="C248" s="112" t="s">
        <v>66</v>
      </c>
      <c r="D248" s="112" t="s">
        <v>66</v>
      </c>
      <c r="E248" s="119" t="s">
        <v>463</v>
      </c>
      <c r="F248" s="112">
        <v>600</v>
      </c>
      <c r="G248" s="113">
        <v>2520.7</v>
      </c>
      <c r="H248" s="113">
        <v>2520.7</v>
      </c>
    </row>
    <row r="249" spans="1:8" ht="12.75">
      <c r="A249" s="111" t="s">
        <v>143</v>
      </c>
      <c r="B249" s="119">
        <v>946</v>
      </c>
      <c r="C249" s="112" t="s">
        <v>66</v>
      </c>
      <c r="D249" s="112" t="s">
        <v>66</v>
      </c>
      <c r="E249" s="119" t="s">
        <v>463</v>
      </c>
      <c r="F249" s="112">
        <v>610</v>
      </c>
      <c r="G249" s="113">
        <v>2520.7</v>
      </c>
      <c r="H249" s="113">
        <v>2520.7</v>
      </c>
    </row>
    <row r="250" spans="1:8" ht="45">
      <c r="A250" s="111" t="s">
        <v>134</v>
      </c>
      <c r="B250" s="119">
        <v>946</v>
      </c>
      <c r="C250" s="112" t="s">
        <v>66</v>
      </c>
      <c r="D250" s="112" t="s">
        <v>66</v>
      </c>
      <c r="E250" s="119" t="s">
        <v>463</v>
      </c>
      <c r="F250" s="112">
        <v>611</v>
      </c>
      <c r="G250" s="113">
        <v>2520.7</v>
      </c>
      <c r="H250" s="113">
        <v>2520.7</v>
      </c>
    </row>
    <row r="251" spans="1:8" ht="12.75">
      <c r="A251" s="118" t="s">
        <v>368</v>
      </c>
      <c r="B251" s="119">
        <v>946</v>
      </c>
      <c r="C251" s="119" t="s">
        <v>66</v>
      </c>
      <c r="D251" s="119"/>
      <c r="E251" s="119"/>
      <c r="F251" s="119"/>
      <c r="G251" s="113">
        <v>100</v>
      </c>
      <c r="H251" s="113">
        <v>100</v>
      </c>
    </row>
    <row r="252" spans="1:8" ht="22.5">
      <c r="A252" s="118" t="s">
        <v>413</v>
      </c>
      <c r="B252" s="119">
        <v>946</v>
      </c>
      <c r="C252" s="178" t="s">
        <v>66</v>
      </c>
      <c r="D252" s="178" t="s">
        <v>66</v>
      </c>
      <c r="E252" s="178" t="s">
        <v>464</v>
      </c>
      <c r="F252" s="119"/>
      <c r="G252" s="113">
        <v>100</v>
      </c>
      <c r="H252" s="113">
        <v>100</v>
      </c>
    </row>
    <row r="253" spans="1:8" ht="22.5">
      <c r="A253" s="111" t="s">
        <v>145</v>
      </c>
      <c r="B253" s="112">
        <v>946</v>
      </c>
      <c r="C253" s="112" t="s">
        <v>66</v>
      </c>
      <c r="D253" s="178" t="s">
        <v>66</v>
      </c>
      <c r="E253" s="178" t="s">
        <v>464</v>
      </c>
      <c r="F253" s="112">
        <v>200</v>
      </c>
      <c r="G253" s="113">
        <v>100</v>
      </c>
      <c r="H253" s="113">
        <v>100</v>
      </c>
    </row>
    <row r="254" spans="1:8" ht="22.5">
      <c r="A254" s="111" t="s">
        <v>201</v>
      </c>
      <c r="B254" s="112">
        <v>946</v>
      </c>
      <c r="C254" s="112" t="s">
        <v>66</v>
      </c>
      <c r="D254" s="178" t="s">
        <v>66</v>
      </c>
      <c r="E254" s="178" t="s">
        <v>464</v>
      </c>
      <c r="F254" s="112">
        <v>240</v>
      </c>
      <c r="G254" s="113">
        <v>100</v>
      </c>
      <c r="H254" s="113">
        <v>100</v>
      </c>
    </row>
    <row r="255" spans="1:8" ht="22.5">
      <c r="A255" s="111" t="s">
        <v>203</v>
      </c>
      <c r="B255" s="112">
        <v>946</v>
      </c>
      <c r="C255" s="112" t="s">
        <v>66</v>
      </c>
      <c r="D255" s="178" t="s">
        <v>66</v>
      </c>
      <c r="E255" s="178" t="s">
        <v>464</v>
      </c>
      <c r="F255" s="112">
        <v>244</v>
      </c>
      <c r="G255" s="113">
        <v>100</v>
      </c>
      <c r="H255" s="113">
        <v>100</v>
      </c>
    </row>
    <row r="256" spans="1:8" ht="12.75">
      <c r="A256" s="115" t="s">
        <v>121</v>
      </c>
      <c r="B256" s="116">
        <v>946</v>
      </c>
      <c r="C256" s="116"/>
      <c r="D256" s="116"/>
      <c r="E256" s="116"/>
      <c r="F256" s="116"/>
      <c r="G256" s="117">
        <f>G257+G261+G268+G272+G276</f>
        <v>8490.199999999999</v>
      </c>
      <c r="H256" s="117">
        <f>H257+H261+H268+H272+H276</f>
        <v>8490.199999999999</v>
      </c>
    </row>
    <row r="257" spans="1:10" ht="22.5">
      <c r="A257" s="111" t="s">
        <v>353</v>
      </c>
      <c r="B257" s="112">
        <v>946</v>
      </c>
      <c r="C257" s="112" t="s">
        <v>66</v>
      </c>
      <c r="D257" s="112" t="s">
        <v>106</v>
      </c>
      <c r="E257" s="119" t="s">
        <v>492</v>
      </c>
      <c r="F257" s="112" t="s">
        <v>50</v>
      </c>
      <c r="G257" s="114">
        <v>852.8</v>
      </c>
      <c r="H257" s="114">
        <v>852.8</v>
      </c>
      <c r="J257" s="125"/>
    </row>
    <row r="258" spans="1:8" ht="56.25">
      <c r="A258" s="111" t="s">
        <v>108</v>
      </c>
      <c r="B258" s="112">
        <v>946</v>
      </c>
      <c r="C258" s="112" t="s">
        <v>66</v>
      </c>
      <c r="D258" s="112" t="s">
        <v>106</v>
      </c>
      <c r="E258" s="119" t="s">
        <v>493</v>
      </c>
      <c r="F258" s="112" t="s">
        <v>151</v>
      </c>
      <c r="G258" s="114">
        <v>852.8</v>
      </c>
      <c r="H258" s="114">
        <v>852.8</v>
      </c>
    </row>
    <row r="259" spans="1:8" ht="22.5">
      <c r="A259" s="111" t="s">
        <v>152</v>
      </c>
      <c r="B259" s="112">
        <v>946</v>
      </c>
      <c r="C259" s="112" t="s">
        <v>66</v>
      </c>
      <c r="D259" s="112" t="s">
        <v>106</v>
      </c>
      <c r="E259" s="119" t="s">
        <v>493</v>
      </c>
      <c r="F259" s="112" t="s">
        <v>153</v>
      </c>
      <c r="G259" s="114">
        <v>852.8</v>
      </c>
      <c r="H259" s="114">
        <v>852.8</v>
      </c>
    </row>
    <row r="260" spans="1:8" ht="12.75">
      <c r="A260" s="111" t="s">
        <v>200</v>
      </c>
      <c r="B260" s="112">
        <v>946</v>
      </c>
      <c r="C260" s="112" t="s">
        <v>66</v>
      </c>
      <c r="D260" s="112" t="s">
        <v>106</v>
      </c>
      <c r="E260" s="119" t="s">
        <v>493</v>
      </c>
      <c r="F260" s="112" t="s">
        <v>109</v>
      </c>
      <c r="G260" s="114">
        <v>852.8</v>
      </c>
      <c r="H260" s="114">
        <v>852.8</v>
      </c>
    </row>
    <row r="261" spans="1:8" ht="22.5">
      <c r="A261" s="111" t="s">
        <v>341</v>
      </c>
      <c r="B261" s="112">
        <v>946</v>
      </c>
      <c r="C261" s="112" t="s">
        <v>66</v>
      </c>
      <c r="D261" s="112" t="s">
        <v>106</v>
      </c>
      <c r="E261" s="112" t="s">
        <v>366</v>
      </c>
      <c r="F261" s="112"/>
      <c r="G261" s="114">
        <f>G262+G265</f>
        <v>407</v>
      </c>
      <c r="H261" s="114">
        <f>H262+H265</f>
        <v>407</v>
      </c>
    </row>
    <row r="262" spans="1:8" ht="40.5" customHeight="1">
      <c r="A262" s="111" t="s">
        <v>108</v>
      </c>
      <c r="B262" s="112">
        <v>946</v>
      </c>
      <c r="C262" s="112" t="s">
        <v>66</v>
      </c>
      <c r="D262" s="112" t="s">
        <v>106</v>
      </c>
      <c r="E262" s="112" t="s">
        <v>366</v>
      </c>
      <c r="F262" s="112">
        <v>100</v>
      </c>
      <c r="G262" s="114">
        <v>325.5</v>
      </c>
      <c r="H262" s="114">
        <v>325.5</v>
      </c>
    </row>
    <row r="263" spans="1:8" ht="22.5">
      <c r="A263" s="111" t="s">
        <v>340</v>
      </c>
      <c r="B263" s="112">
        <v>946</v>
      </c>
      <c r="C263" s="112" t="s">
        <v>66</v>
      </c>
      <c r="D263" s="112" t="s">
        <v>106</v>
      </c>
      <c r="E263" s="112" t="s">
        <v>366</v>
      </c>
      <c r="F263" s="112">
        <v>110</v>
      </c>
      <c r="G263" s="114">
        <v>325.5</v>
      </c>
      <c r="H263" s="114">
        <v>325.5</v>
      </c>
    </row>
    <row r="264" spans="1:10" ht="12.75">
      <c r="A264" s="111" t="s">
        <v>200</v>
      </c>
      <c r="B264" s="112">
        <v>946</v>
      </c>
      <c r="C264" s="112" t="s">
        <v>66</v>
      </c>
      <c r="D264" s="112" t="s">
        <v>106</v>
      </c>
      <c r="E264" s="112" t="s">
        <v>366</v>
      </c>
      <c r="F264" s="112">
        <v>111</v>
      </c>
      <c r="G264" s="114">
        <v>325.5</v>
      </c>
      <c r="H264" s="114">
        <v>325.5</v>
      </c>
      <c r="J264" s="125"/>
    </row>
    <row r="265" spans="1:8" ht="22.5">
      <c r="A265" s="111" t="s">
        <v>145</v>
      </c>
      <c r="B265" s="112">
        <v>946</v>
      </c>
      <c r="C265" s="112" t="s">
        <v>66</v>
      </c>
      <c r="D265" s="112" t="s">
        <v>106</v>
      </c>
      <c r="E265" s="112" t="s">
        <v>366</v>
      </c>
      <c r="F265" s="112">
        <v>200</v>
      </c>
      <c r="G265" s="114">
        <v>81.5</v>
      </c>
      <c r="H265" s="114">
        <v>81.5</v>
      </c>
    </row>
    <row r="266" spans="1:8" ht="22.5">
      <c r="A266" s="111" t="s">
        <v>201</v>
      </c>
      <c r="B266" s="112">
        <v>946</v>
      </c>
      <c r="C266" s="112" t="s">
        <v>66</v>
      </c>
      <c r="D266" s="112" t="s">
        <v>106</v>
      </c>
      <c r="E266" s="112" t="s">
        <v>366</v>
      </c>
      <c r="F266" s="112">
        <v>240</v>
      </c>
      <c r="G266" s="114">
        <v>81.5</v>
      </c>
      <c r="H266" s="114">
        <v>81.5</v>
      </c>
    </row>
    <row r="267" spans="1:8" ht="22.5">
      <c r="A267" s="111" t="s">
        <v>203</v>
      </c>
      <c r="B267" s="112">
        <v>946</v>
      </c>
      <c r="C267" s="112" t="s">
        <v>66</v>
      </c>
      <c r="D267" s="112" t="s">
        <v>106</v>
      </c>
      <c r="E267" s="119" t="s">
        <v>366</v>
      </c>
      <c r="F267" s="112">
        <v>244</v>
      </c>
      <c r="G267" s="114">
        <v>81.5</v>
      </c>
      <c r="H267" s="114">
        <v>81.5</v>
      </c>
    </row>
    <row r="268" spans="1:8" ht="39.75" customHeight="1">
      <c r="A268" s="111" t="s">
        <v>342</v>
      </c>
      <c r="B268" s="112">
        <v>946</v>
      </c>
      <c r="C268" s="112" t="s">
        <v>66</v>
      </c>
      <c r="D268" s="112" t="s">
        <v>106</v>
      </c>
      <c r="E268" s="119" t="s">
        <v>494</v>
      </c>
      <c r="F268" s="112" t="s">
        <v>50</v>
      </c>
      <c r="G268" s="114">
        <v>20</v>
      </c>
      <c r="H268" s="114">
        <v>20</v>
      </c>
    </row>
    <row r="269" spans="1:8" ht="22.5">
      <c r="A269" s="111" t="s">
        <v>145</v>
      </c>
      <c r="B269" s="112">
        <v>946</v>
      </c>
      <c r="C269" s="112" t="s">
        <v>66</v>
      </c>
      <c r="D269" s="112" t="s">
        <v>106</v>
      </c>
      <c r="E269" s="119" t="s">
        <v>494</v>
      </c>
      <c r="F269" s="112" t="s">
        <v>146</v>
      </c>
      <c r="G269" s="114">
        <v>20</v>
      </c>
      <c r="H269" s="114">
        <v>20</v>
      </c>
    </row>
    <row r="270" spans="1:8" ht="22.5">
      <c r="A270" s="111" t="s">
        <v>201</v>
      </c>
      <c r="B270" s="112">
        <v>946</v>
      </c>
      <c r="C270" s="112" t="s">
        <v>66</v>
      </c>
      <c r="D270" s="112" t="s">
        <v>106</v>
      </c>
      <c r="E270" s="119" t="s">
        <v>494</v>
      </c>
      <c r="F270" s="112" t="s">
        <v>147</v>
      </c>
      <c r="G270" s="114">
        <v>20</v>
      </c>
      <c r="H270" s="114">
        <v>20</v>
      </c>
    </row>
    <row r="271" spans="1:8" ht="22.5">
      <c r="A271" s="111" t="s">
        <v>203</v>
      </c>
      <c r="B271" s="112">
        <v>946</v>
      </c>
      <c r="C271" s="112" t="s">
        <v>66</v>
      </c>
      <c r="D271" s="112" t="s">
        <v>106</v>
      </c>
      <c r="E271" s="119" t="s">
        <v>494</v>
      </c>
      <c r="F271" s="112" t="s">
        <v>30</v>
      </c>
      <c r="G271" s="114">
        <v>20</v>
      </c>
      <c r="H271" s="114">
        <v>20</v>
      </c>
    </row>
    <row r="272" spans="1:8" ht="15" customHeight="1">
      <c r="A272" s="111" t="s">
        <v>343</v>
      </c>
      <c r="B272" s="112">
        <v>946</v>
      </c>
      <c r="C272" s="112" t="s">
        <v>66</v>
      </c>
      <c r="D272" s="112" t="s">
        <v>106</v>
      </c>
      <c r="E272" s="119" t="s">
        <v>495</v>
      </c>
      <c r="F272" s="112" t="s">
        <v>50</v>
      </c>
      <c r="G272" s="114">
        <v>30</v>
      </c>
      <c r="H272" s="114">
        <v>30</v>
      </c>
    </row>
    <row r="273" spans="1:10" ht="42" customHeight="1">
      <c r="A273" s="111" t="s">
        <v>145</v>
      </c>
      <c r="B273" s="112">
        <v>946</v>
      </c>
      <c r="C273" s="112" t="s">
        <v>66</v>
      </c>
      <c r="D273" s="112" t="s">
        <v>106</v>
      </c>
      <c r="E273" s="119" t="s">
        <v>495</v>
      </c>
      <c r="F273" s="112" t="s">
        <v>146</v>
      </c>
      <c r="G273" s="114">
        <v>30</v>
      </c>
      <c r="H273" s="114">
        <v>30</v>
      </c>
      <c r="J273" s="125"/>
    </row>
    <row r="274" spans="1:8" ht="22.5">
      <c r="A274" s="111" t="s">
        <v>201</v>
      </c>
      <c r="B274" s="112">
        <v>946</v>
      </c>
      <c r="C274" s="112" t="s">
        <v>66</v>
      </c>
      <c r="D274" s="112" t="s">
        <v>106</v>
      </c>
      <c r="E274" s="119" t="s">
        <v>495</v>
      </c>
      <c r="F274" s="112" t="s">
        <v>147</v>
      </c>
      <c r="G274" s="114">
        <v>30</v>
      </c>
      <c r="H274" s="114">
        <v>30</v>
      </c>
    </row>
    <row r="275" spans="1:8" ht="20.25" customHeight="1">
      <c r="A275" s="111" t="s">
        <v>203</v>
      </c>
      <c r="B275" s="112">
        <v>946</v>
      </c>
      <c r="C275" s="112" t="s">
        <v>66</v>
      </c>
      <c r="D275" s="112" t="s">
        <v>106</v>
      </c>
      <c r="E275" s="119" t="s">
        <v>495</v>
      </c>
      <c r="F275" s="112" t="s">
        <v>30</v>
      </c>
      <c r="G275" s="114">
        <v>30</v>
      </c>
      <c r="H275" s="114">
        <v>30</v>
      </c>
    </row>
    <row r="276" spans="1:8" ht="15.75" customHeight="1">
      <c r="A276" s="111" t="s">
        <v>141</v>
      </c>
      <c r="B276" s="112">
        <v>946</v>
      </c>
      <c r="C276" s="112" t="s">
        <v>66</v>
      </c>
      <c r="D276" s="112" t="s">
        <v>106</v>
      </c>
      <c r="E276" s="119" t="s">
        <v>496</v>
      </c>
      <c r="F276" s="112" t="s">
        <v>50</v>
      </c>
      <c r="G276" s="114">
        <f>G277+G280+G284</f>
        <v>7180.4</v>
      </c>
      <c r="H276" s="114">
        <f>H277+H280+H284</f>
        <v>7180.4</v>
      </c>
    </row>
    <row r="277" spans="1:8" ht="56.25">
      <c r="A277" s="111" t="s">
        <v>108</v>
      </c>
      <c r="B277" s="112">
        <v>946</v>
      </c>
      <c r="C277" s="112" t="s">
        <v>66</v>
      </c>
      <c r="D277" s="112" t="s">
        <v>106</v>
      </c>
      <c r="E277" s="119" t="s">
        <v>496</v>
      </c>
      <c r="F277" s="112">
        <v>100</v>
      </c>
      <c r="G277" s="114">
        <v>6780</v>
      </c>
      <c r="H277" s="114">
        <v>6780</v>
      </c>
    </row>
    <row r="278" spans="1:8" ht="22.5">
      <c r="A278" s="111" t="s">
        <v>340</v>
      </c>
      <c r="B278" s="112">
        <v>946</v>
      </c>
      <c r="C278" s="112" t="s">
        <v>66</v>
      </c>
      <c r="D278" s="112" t="s">
        <v>106</v>
      </c>
      <c r="E278" s="119" t="s">
        <v>496</v>
      </c>
      <c r="F278" s="112">
        <v>110</v>
      </c>
      <c r="G278" s="114">
        <v>6780</v>
      </c>
      <c r="H278" s="114">
        <v>6780</v>
      </c>
    </row>
    <row r="279" spans="1:8" ht="35.25" customHeight="1">
      <c r="A279" s="111" t="s">
        <v>200</v>
      </c>
      <c r="B279" s="112">
        <v>946</v>
      </c>
      <c r="C279" s="112" t="s">
        <v>66</v>
      </c>
      <c r="D279" s="112" t="s">
        <v>106</v>
      </c>
      <c r="E279" s="119" t="s">
        <v>496</v>
      </c>
      <c r="F279" s="112">
        <v>111</v>
      </c>
      <c r="G279" s="114">
        <v>6780</v>
      </c>
      <c r="H279" s="114">
        <v>6780</v>
      </c>
    </row>
    <row r="280" spans="1:8" ht="22.5">
      <c r="A280" s="111" t="s">
        <v>145</v>
      </c>
      <c r="B280" s="112">
        <v>946</v>
      </c>
      <c r="C280" s="112" t="s">
        <v>66</v>
      </c>
      <c r="D280" s="112" t="s">
        <v>106</v>
      </c>
      <c r="E280" s="119" t="s">
        <v>496</v>
      </c>
      <c r="F280" s="112">
        <v>200</v>
      </c>
      <c r="G280" s="114">
        <f>G281</f>
        <v>393</v>
      </c>
      <c r="H280" s="114">
        <f>H281</f>
        <v>393</v>
      </c>
    </row>
    <row r="281" spans="1:8" ht="22.5">
      <c r="A281" s="111" t="s">
        <v>201</v>
      </c>
      <c r="B281" s="112">
        <v>946</v>
      </c>
      <c r="C281" s="112" t="s">
        <v>66</v>
      </c>
      <c r="D281" s="112" t="s">
        <v>106</v>
      </c>
      <c r="E281" s="119" t="s">
        <v>496</v>
      </c>
      <c r="F281" s="112">
        <v>240</v>
      </c>
      <c r="G281" s="114">
        <f>G282+G283</f>
        <v>393</v>
      </c>
      <c r="H281" s="114">
        <f>H282+H283</f>
        <v>393</v>
      </c>
    </row>
    <row r="282" spans="1:8" ht="22.5">
      <c r="A282" s="111" t="s">
        <v>202</v>
      </c>
      <c r="B282" s="112">
        <v>946</v>
      </c>
      <c r="C282" s="112" t="s">
        <v>66</v>
      </c>
      <c r="D282" s="112" t="s">
        <v>106</v>
      </c>
      <c r="E282" s="119" t="s">
        <v>496</v>
      </c>
      <c r="F282" s="112">
        <v>242</v>
      </c>
      <c r="G282" s="114">
        <v>40.8</v>
      </c>
      <c r="H282" s="114">
        <v>40.8</v>
      </c>
    </row>
    <row r="283" spans="1:8" ht="22.5">
      <c r="A283" s="111" t="s">
        <v>203</v>
      </c>
      <c r="B283" s="112">
        <v>946</v>
      </c>
      <c r="C283" s="112" t="s">
        <v>66</v>
      </c>
      <c r="D283" s="112" t="s">
        <v>106</v>
      </c>
      <c r="E283" s="119" t="s">
        <v>496</v>
      </c>
      <c r="F283" s="112">
        <v>244</v>
      </c>
      <c r="G283" s="114">
        <v>352.2</v>
      </c>
      <c r="H283" s="114">
        <v>352.2</v>
      </c>
    </row>
    <row r="284" spans="1:8" ht="45">
      <c r="A284" s="118" t="s">
        <v>444</v>
      </c>
      <c r="B284" s="112">
        <v>946</v>
      </c>
      <c r="C284" s="112" t="s">
        <v>66</v>
      </c>
      <c r="D284" s="112" t="s">
        <v>106</v>
      </c>
      <c r="E284" s="178" t="s">
        <v>374</v>
      </c>
      <c r="F284" s="112"/>
      <c r="G284" s="114">
        <v>7.4</v>
      </c>
      <c r="H284" s="114">
        <v>7.4</v>
      </c>
    </row>
    <row r="285" spans="1:8" ht="56.25">
      <c r="A285" s="111" t="s">
        <v>108</v>
      </c>
      <c r="B285" s="112">
        <v>946</v>
      </c>
      <c r="C285" s="112" t="s">
        <v>66</v>
      </c>
      <c r="D285" s="112" t="s">
        <v>106</v>
      </c>
      <c r="E285" s="178" t="s">
        <v>374</v>
      </c>
      <c r="F285" s="112">
        <v>100</v>
      </c>
      <c r="G285" s="114">
        <v>7.4</v>
      </c>
      <c r="H285" s="114">
        <v>7.4</v>
      </c>
    </row>
    <row r="286" spans="1:8" ht="22.5">
      <c r="A286" s="111" t="s">
        <v>340</v>
      </c>
      <c r="B286" s="112">
        <v>946</v>
      </c>
      <c r="C286" s="112" t="s">
        <v>66</v>
      </c>
      <c r="D286" s="112" t="s">
        <v>106</v>
      </c>
      <c r="E286" s="178" t="s">
        <v>374</v>
      </c>
      <c r="F286" s="112">
        <v>110</v>
      </c>
      <c r="G286" s="114">
        <v>7.4</v>
      </c>
      <c r="H286" s="114">
        <v>7.4</v>
      </c>
    </row>
    <row r="287" spans="1:8" ht="22.5">
      <c r="A287" s="118" t="s">
        <v>443</v>
      </c>
      <c r="B287" s="112">
        <v>946</v>
      </c>
      <c r="C287" s="112" t="s">
        <v>66</v>
      </c>
      <c r="D287" s="112" t="s">
        <v>106</v>
      </c>
      <c r="E287" s="178" t="s">
        <v>374</v>
      </c>
      <c r="F287" s="112">
        <v>112</v>
      </c>
      <c r="G287" s="114">
        <v>7.4</v>
      </c>
      <c r="H287" s="114">
        <v>7.4</v>
      </c>
    </row>
    <row r="288" spans="1:8" ht="12.75">
      <c r="A288" s="115" t="s">
        <v>369</v>
      </c>
      <c r="B288" s="116">
        <v>946</v>
      </c>
      <c r="C288" s="116" t="s">
        <v>106</v>
      </c>
      <c r="D288" s="116"/>
      <c r="E288" s="116"/>
      <c r="F288" s="116"/>
      <c r="G288" s="117">
        <v>100</v>
      </c>
      <c r="H288" s="117">
        <v>100</v>
      </c>
    </row>
    <row r="289" spans="1:8" ht="22.5">
      <c r="A289" s="118" t="s">
        <v>422</v>
      </c>
      <c r="B289" s="119">
        <v>946</v>
      </c>
      <c r="C289" s="119" t="s">
        <v>106</v>
      </c>
      <c r="D289" s="119" t="s">
        <v>51</v>
      </c>
      <c r="E289" s="119"/>
      <c r="F289" s="119"/>
      <c r="G289" s="113">
        <v>100</v>
      </c>
      <c r="H289" s="113">
        <v>100</v>
      </c>
    </row>
    <row r="290" spans="1:8" ht="22.5">
      <c r="A290" s="111" t="s">
        <v>145</v>
      </c>
      <c r="B290" s="112">
        <v>946</v>
      </c>
      <c r="C290" s="112" t="s">
        <v>106</v>
      </c>
      <c r="D290" s="112" t="s">
        <v>51</v>
      </c>
      <c r="E290" s="119" t="s">
        <v>469</v>
      </c>
      <c r="F290" s="112">
        <v>200</v>
      </c>
      <c r="G290" s="114">
        <v>100</v>
      </c>
      <c r="H290" s="114">
        <v>100</v>
      </c>
    </row>
    <row r="291" spans="1:8" ht="22.5">
      <c r="A291" s="111" t="s">
        <v>201</v>
      </c>
      <c r="B291" s="112">
        <v>946</v>
      </c>
      <c r="C291" s="112" t="s">
        <v>106</v>
      </c>
      <c r="D291" s="112" t="s">
        <v>51</v>
      </c>
      <c r="E291" s="119" t="s">
        <v>469</v>
      </c>
      <c r="F291" s="112">
        <v>240</v>
      </c>
      <c r="G291" s="114">
        <v>100</v>
      </c>
      <c r="H291" s="114">
        <v>100</v>
      </c>
    </row>
    <row r="292" spans="1:8" ht="22.5">
      <c r="A292" s="111" t="s">
        <v>203</v>
      </c>
      <c r="B292" s="112">
        <v>946</v>
      </c>
      <c r="C292" s="112" t="s">
        <v>106</v>
      </c>
      <c r="D292" s="112" t="s">
        <v>51</v>
      </c>
      <c r="E292" s="119" t="s">
        <v>469</v>
      </c>
      <c r="F292" s="112">
        <v>244</v>
      </c>
      <c r="G292" s="114">
        <v>100</v>
      </c>
      <c r="H292" s="114">
        <v>100</v>
      </c>
    </row>
    <row r="293" spans="1:8" ht="12.75">
      <c r="A293" s="115" t="s">
        <v>237</v>
      </c>
      <c r="B293" s="116">
        <v>946</v>
      </c>
      <c r="C293" s="116">
        <v>10</v>
      </c>
      <c r="D293" s="116"/>
      <c r="E293" s="116"/>
      <c r="F293" s="116"/>
      <c r="G293" s="109">
        <f>G294</f>
        <v>2653.5</v>
      </c>
      <c r="H293" s="109">
        <f>H294</f>
        <v>2653.5</v>
      </c>
    </row>
    <row r="294" spans="1:8" ht="12.75">
      <c r="A294" s="115" t="s">
        <v>76</v>
      </c>
      <c r="B294" s="116">
        <v>946</v>
      </c>
      <c r="C294" s="116" t="s">
        <v>81</v>
      </c>
      <c r="D294" s="116"/>
      <c r="E294" s="116" t="s">
        <v>49</v>
      </c>
      <c r="F294" s="116" t="s">
        <v>50</v>
      </c>
      <c r="G294" s="109">
        <f>G295</f>
        <v>2653.5</v>
      </c>
      <c r="H294" s="109">
        <f>H295</f>
        <v>2653.5</v>
      </c>
    </row>
    <row r="295" spans="1:8" ht="12.75">
      <c r="A295" s="118" t="s">
        <v>76</v>
      </c>
      <c r="B295" s="119">
        <v>946</v>
      </c>
      <c r="C295" s="119" t="s">
        <v>81</v>
      </c>
      <c r="D295" s="119" t="s">
        <v>80</v>
      </c>
      <c r="E295" s="110" t="s">
        <v>49</v>
      </c>
      <c r="F295" s="110" t="s">
        <v>50</v>
      </c>
      <c r="G295" s="114">
        <v>2653.5</v>
      </c>
      <c r="H295" s="114">
        <v>2653.5</v>
      </c>
    </row>
    <row r="296" spans="1:8" ht="16.5" customHeight="1">
      <c r="A296" s="111" t="s">
        <v>244</v>
      </c>
      <c r="B296" s="119">
        <v>946</v>
      </c>
      <c r="C296" s="112" t="s">
        <v>81</v>
      </c>
      <c r="D296" s="112" t="s">
        <v>80</v>
      </c>
      <c r="E296" s="112" t="s">
        <v>373</v>
      </c>
      <c r="F296" s="112" t="s">
        <v>50</v>
      </c>
      <c r="G296" s="114">
        <v>2653.5</v>
      </c>
      <c r="H296" s="114">
        <v>2653.5</v>
      </c>
    </row>
    <row r="297" spans="1:8" ht="12.75">
      <c r="A297" s="111" t="s">
        <v>148</v>
      </c>
      <c r="B297" s="119">
        <v>946</v>
      </c>
      <c r="C297" s="112" t="s">
        <v>81</v>
      </c>
      <c r="D297" s="112" t="s">
        <v>80</v>
      </c>
      <c r="E297" s="112" t="s">
        <v>373</v>
      </c>
      <c r="F297" s="112"/>
      <c r="G297" s="114">
        <v>2653.5</v>
      </c>
      <c r="H297" s="114">
        <v>2653.5</v>
      </c>
    </row>
    <row r="298" spans="1:8" ht="22.5">
      <c r="A298" s="111" t="s">
        <v>150</v>
      </c>
      <c r="B298" s="119">
        <v>946</v>
      </c>
      <c r="C298" s="112" t="s">
        <v>81</v>
      </c>
      <c r="D298" s="112" t="s">
        <v>80</v>
      </c>
      <c r="E298" s="112" t="s">
        <v>373</v>
      </c>
      <c r="F298" s="112">
        <v>300</v>
      </c>
      <c r="G298" s="114">
        <v>2653.5</v>
      </c>
      <c r="H298" s="114">
        <v>2653.5</v>
      </c>
    </row>
    <row r="299" spans="1:8" ht="22.5">
      <c r="A299" s="111" t="s">
        <v>238</v>
      </c>
      <c r="B299" s="119">
        <v>946</v>
      </c>
      <c r="C299" s="112" t="s">
        <v>81</v>
      </c>
      <c r="D299" s="112" t="s">
        <v>80</v>
      </c>
      <c r="E299" s="112" t="s">
        <v>373</v>
      </c>
      <c r="F299" s="112">
        <v>310</v>
      </c>
      <c r="G299" s="114">
        <v>2653.5</v>
      </c>
      <c r="H299" s="114">
        <v>2653.5</v>
      </c>
    </row>
    <row r="300" spans="1:8" ht="33.75">
      <c r="A300" s="118" t="s">
        <v>263</v>
      </c>
      <c r="B300" s="119">
        <v>946</v>
      </c>
      <c r="C300" s="112" t="s">
        <v>81</v>
      </c>
      <c r="D300" s="112" t="s">
        <v>80</v>
      </c>
      <c r="E300" s="119" t="s">
        <v>373</v>
      </c>
      <c r="F300" s="112">
        <v>313</v>
      </c>
      <c r="G300" s="114">
        <v>2653.5</v>
      </c>
      <c r="H300" s="114">
        <v>2653.5</v>
      </c>
    </row>
    <row r="301" spans="1:8" ht="12.75">
      <c r="A301" s="115" t="s">
        <v>245</v>
      </c>
      <c r="B301" s="116">
        <v>946</v>
      </c>
      <c r="C301" s="116">
        <v>11</v>
      </c>
      <c r="D301" s="116"/>
      <c r="E301" s="116"/>
      <c r="F301" s="116"/>
      <c r="G301" s="117">
        <v>378</v>
      </c>
      <c r="H301" s="117">
        <v>378</v>
      </c>
    </row>
    <row r="302" spans="1:8" ht="21">
      <c r="A302" s="115" t="s">
        <v>409</v>
      </c>
      <c r="B302" s="116">
        <v>946</v>
      </c>
      <c r="C302" s="116" t="s">
        <v>94</v>
      </c>
      <c r="D302" s="116" t="s">
        <v>51</v>
      </c>
      <c r="E302" s="116" t="s">
        <v>367</v>
      </c>
      <c r="F302" s="116" t="s">
        <v>50</v>
      </c>
      <c r="G302" s="117">
        <v>378</v>
      </c>
      <c r="H302" s="117">
        <v>378</v>
      </c>
    </row>
    <row r="303" spans="1:8" ht="22.5">
      <c r="A303" s="111" t="s">
        <v>145</v>
      </c>
      <c r="B303" s="112">
        <v>946</v>
      </c>
      <c r="C303" s="112" t="s">
        <v>94</v>
      </c>
      <c r="D303" s="112" t="s">
        <v>51</v>
      </c>
      <c r="E303" s="119" t="s">
        <v>367</v>
      </c>
      <c r="F303" s="112" t="s">
        <v>146</v>
      </c>
      <c r="G303" s="113">
        <v>378</v>
      </c>
      <c r="H303" s="113">
        <v>378</v>
      </c>
    </row>
    <row r="304" spans="1:8" ht="22.5">
      <c r="A304" s="111" t="s">
        <v>201</v>
      </c>
      <c r="B304" s="112">
        <v>946</v>
      </c>
      <c r="C304" s="112" t="s">
        <v>94</v>
      </c>
      <c r="D304" s="112" t="s">
        <v>51</v>
      </c>
      <c r="E304" s="119" t="s">
        <v>367</v>
      </c>
      <c r="F304" s="112" t="s">
        <v>147</v>
      </c>
      <c r="G304" s="113">
        <v>378</v>
      </c>
      <c r="H304" s="113">
        <v>378</v>
      </c>
    </row>
    <row r="305" spans="1:8" ht="22.5">
      <c r="A305" s="111" t="s">
        <v>203</v>
      </c>
      <c r="B305" s="112">
        <v>946</v>
      </c>
      <c r="C305" s="112" t="s">
        <v>94</v>
      </c>
      <c r="D305" s="112" t="s">
        <v>51</v>
      </c>
      <c r="E305" s="119" t="s">
        <v>367</v>
      </c>
      <c r="F305" s="112" t="s">
        <v>30</v>
      </c>
      <c r="G305" s="113">
        <v>378</v>
      </c>
      <c r="H305" s="113">
        <v>378</v>
      </c>
    </row>
    <row r="306" spans="1:8" ht="21" customHeight="1">
      <c r="A306" s="115" t="s">
        <v>246</v>
      </c>
      <c r="B306" s="116">
        <v>946</v>
      </c>
      <c r="C306" s="110" t="s">
        <v>88</v>
      </c>
      <c r="D306" s="110" t="s">
        <v>48</v>
      </c>
      <c r="E306" s="110" t="s">
        <v>49</v>
      </c>
      <c r="F306" s="110" t="s">
        <v>50</v>
      </c>
      <c r="G306" s="117">
        <f>G311</f>
        <v>130</v>
      </c>
      <c r="H306" s="117">
        <f>H311</f>
        <v>130</v>
      </c>
    </row>
    <row r="307" spans="1:8" ht="21.75" customHeight="1">
      <c r="A307" s="111" t="s">
        <v>69</v>
      </c>
      <c r="B307" s="112">
        <v>946</v>
      </c>
      <c r="C307" s="119" t="s">
        <v>88</v>
      </c>
      <c r="D307" s="119" t="s">
        <v>65</v>
      </c>
      <c r="E307" s="119" t="s">
        <v>502</v>
      </c>
      <c r="F307" s="110" t="s">
        <v>50</v>
      </c>
      <c r="G307" s="113">
        <v>130</v>
      </c>
      <c r="H307" s="113">
        <v>130</v>
      </c>
    </row>
    <row r="308" spans="1:8" ht="22.5" customHeight="1">
      <c r="A308" s="111" t="s">
        <v>247</v>
      </c>
      <c r="B308" s="112">
        <v>946</v>
      </c>
      <c r="C308" s="112" t="s">
        <v>88</v>
      </c>
      <c r="D308" s="112" t="s">
        <v>65</v>
      </c>
      <c r="E308" s="119" t="s">
        <v>502</v>
      </c>
      <c r="F308" s="112" t="s">
        <v>50</v>
      </c>
      <c r="G308" s="113">
        <v>130</v>
      </c>
      <c r="H308" s="113">
        <v>130</v>
      </c>
    </row>
    <row r="309" spans="1:8" ht="22.5">
      <c r="A309" s="111" t="s">
        <v>145</v>
      </c>
      <c r="B309" s="112">
        <v>946</v>
      </c>
      <c r="C309" s="112" t="s">
        <v>88</v>
      </c>
      <c r="D309" s="112" t="s">
        <v>65</v>
      </c>
      <c r="E309" s="119" t="s">
        <v>502</v>
      </c>
      <c r="F309" s="112" t="s">
        <v>146</v>
      </c>
      <c r="G309" s="113">
        <v>130</v>
      </c>
      <c r="H309" s="113">
        <v>130</v>
      </c>
    </row>
    <row r="310" spans="1:8" ht="22.5">
      <c r="A310" s="111" t="s">
        <v>201</v>
      </c>
      <c r="B310" s="112">
        <v>946</v>
      </c>
      <c r="C310" s="112" t="s">
        <v>88</v>
      </c>
      <c r="D310" s="112" t="s">
        <v>65</v>
      </c>
      <c r="E310" s="119" t="s">
        <v>502</v>
      </c>
      <c r="F310" s="112" t="s">
        <v>147</v>
      </c>
      <c r="G310" s="113">
        <v>130</v>
      </c>
      <c r="H310" s="113">
        <v>130</v>
      </c>
    </row>
    <row r="311" spans="1:8" s="167" customFormat="1" ht="22.5">
      <c r="A311" s="111" t="s">
        <v>203</v>
      </c>
      <c r="B311" s="112">
        <v>946</v>
      </c>
      <c r="C311" s="112" t="s">
        <v>88</v>
      </c>
      <c r="D311" s="112" t="s">
        <v>65</v>
      </c>
      <c r="E311" s="119" t="s">
        <v>502</v>
      </c>
      <c r="F311" s="112" t="s">
        <v>30</v>
      </c>
      <c r="G311" s="113">
        <v>130</v>
      </c>
      <c r="H311" s="113">
        <v>130</v>
      </c>
    </row>
    <row r="312" spans="1:8" ht="42.75">
      <c r="A312" s="123" t="s">
        <v>184</v>
      </c>
      <c r="B312" s="124">
        <v>945</v>
      </c>
      <c r="C312" s="124" t="s">
        <v>48</v>
      </c>
      <c r="D312" s="124" t="s">
        <v>48</v>
      </c>
      <c r="E312" s="124" t="s">
        <v>49</v>
      </c>
      <c r="F312" s="124" t="s">
        <v>50</v>
      </c>
      <c r="G312" s="182">
        <f>G313+G334+G339+G344</f>
        <v>18202.8</v>
      </c>
      <c r="H312" s="182">
        <f>H313+H334+H339+H344</f>
        <v>18202.8</v>
      </c>
    </row>
    <row r="313" spans="1:8" ht="12.75">
      <c r="A313" s="115" t="s">
        <v>199</v>
      </c>
      <c r="B313" s="116">
        <v>945</v>
      </c>
      <c r="C313" s="116" t="s">
        <v>51</v>
      </c>
      <c r="D313" s="116" t="s">
        <v>48</v>
      </c>
      <c r="E313" s="116" t="s">
        <v>49</v>
      </c>
      <c r="F313" s="116" t="s">
        <v>50</v>
      </c>
      <c r="G313" s="117">
        <f>G314+G329</f>
        <v>5884.5</v>
      </c>
      <c r="H313" s="117">
        <f>H314+H329</f>
        <v>5884.5</v>
      </c>
    </row>
    <row r="314" spans="1:8" ht="33.75">
      <c r="A314" s="111" t="s">
        <v>62</v>
      </c>
      <c r="B314" s="112">
        <v>945</v>
      </c>
      <c r="C314" s="112" t="s">
        <v>51</v>
      </c>
      <c r="D314" s="112" t="s">
        <v>63</v>
      </c>
      <c r="E314" s="112" t="s">
        <v>49</v>
      </c>
      <c r="F314" s="112" t="s">
        <v>50</v>
      </c>
      <c r="G314" s="114">
        <f>G315</f>
        <v>5878.5</v>
      </c>
      <c r="H314" s="114">
        <f>H315</f>
        <v>5878.5</v>
      </c>
    </row>
    <row r="315" spans="1:8" ht="12.75">
      <c r="A315" s="111" t="s">
        <v>330</v>
      </c>
      <c r="B315" s="112">
        <v>945</v>
      </c>
      <c r="C315" s="112" t="s">
        <v>51</v>
      </c>
      <c r="D315" s="112" t="s">
        <v>63</v>
      </c>
      <c r="E315" s="119" t="s">
        <v>543</v>
      </c>
      <c r="F315" s="112" t="s">
        <v>50</v>
      </c>
      <c r="G315" s="114">
        <f>G316+G320</f>
        <v>5878.5</v>
      </c>
      <c r="H315" s="114">
        <f>H316+H320</f>
        <v>5878.5</v>
      </c>
    </row>
    <row r="316" spans="1:8" ht="56.25">
      <c r="A316" s="111" t="s">
        <v>108</v>
      </c>
      <c r="B316" s="112">
        <v>945</v>
      </c>
      <c r="C316" s="112" t="s">
        <v>51</v>
      </c>
      <c r="D316" s="112" t="s">
        <v>63</v>
      </c>
      <c r="E316" s="119" t="s">
        <v>544</v>
      </c>
      <c r="F316" s="112" t="s">
        <v>151</v>
      </c>
      <c r="G316" s="114">
        <f>G317</f>
        <v>4612.8</v>
      </c>
      <c r="H316" s="114">
        <f>H317</f>
        <v>4612.8</v>
      </c>
    </row>
    <row r="317" spans="1:8" ht="22.5">
      <c r="A317" s="111" t="s">
        <v>152</v>
      </c>
      <c r="B317" s="112">
        <v>945</v>
      </c>
      <c r="C317" s="112" t="s">
        <v>51</v>
      </c>
      <c r="D317" s="112" t="s">
        <v>63</v>
      </c>
      <c r="E317" s="119" t="s">
        <v>544</v>
      </c>
      <c r="F317" s="112" t="s">
        <v>153</v>
      </c>
      <c r="G317" s="114">
        <f>G318+G319</f>
        <v>4612.8</v>
      </c>
      <c r="H317" s="114">
        <f>H318+H319</f>
        <v>4612.8</v>
      </c>
    </row>
    <row r="318" spans="1:8" ht="12.75">
      <c r="A318" s="111" t="s">
        <v>200</v>
      </c>
      <c r="B318" s="112">
        <v>945</v>
      </c>
      <c r="C318" s="112" t="s">
        <v>51</v>
      </c>
      <c r="D318" s="112" t="s">
        <v>63</v>
      </c>
      <c r="E318" s="119" t="s">
        <v>544</v>
      </c>
      <c r="F318" s="112" t="s">
        <v>109</v>
      </c>
      <c r="G318" s="114">
        <v>4607.8</v>
      </c>
      <c r="H318" s="114">
        <v>4607.8</v>
      </c>
    </row>
    <row r="319" spans="1:8" ht="22.5">
      <c r="A319" s="111" t="s">
        <v>204</v>
      </c>
      <c r="B319" s="112">
        <v>945</v>
      </c>
      <c r="C319" s="112" t="s">
        <v>51</v>
      </c>
      <c r="D319" s="112" t="s">
        <v>63</v>
      </c>
      <c r="E319" s="119" t="s">
        <v>544</v>
      </c>
      <c r="F319" s="112" t="s">
        <v>29</v>
      </c>
      <c r="G319" s="114">
        <v>5</v>
      </c>
      <c r="H319" s="114">
        <v>5</v>
      </c>
    </row>
    <row r="320" spans="1:8" ht="22.5">
      <c r="A320" s="111" t="s">
        <v>331</v>
      </c>
      <c r="B320" s="112">
        <v>945</v>
      </c>
      <c r="C320" s="112" t="s">
        <v>51</v>
      </c>
      <c r="D320" s="112" t="s">
        <v>63</v>
      </c>
      <c r="E320" s="119" t="s">
        <v>545</v>
      </c>
      <c r="F320" s="112"/>
      <c r="G320" s="114">
        <f>G321+G325</f>
        <v>1265.7</v>
      </c>
      <c r="H320" s="114">
        <f>H321+H325</f>
        <v>1265.7</v>
      </c>
    </row>
    <row r="321" spans="1:8" ht="22.5">
      <c r="A321" s="111" t="s">
        <v>145</v>
      </c>
      <c r="B321" s="112">
        <v>945</v>
      </c>
      <c r="C321" s="112" t="s">
        <v>51</v>
      </c>
      <c r="D321" s="112" t="s">
        <v>63</v>
      </c>
      <c r="E321" s="119" t="s">
        <v>545</v>
      </c>
      <c r="F321" s="112" t="s">
        <v>146</v>
      </c>
      <c r="G321" s="114">
        <f>G322</f>
        <v>1254.4</v>
      </c>
      <c r="H321" s="114">
        <f>H322</f>
        <v>1254.4</v>
      </c>
    </row>
    <row r="322" spans="1:8" ht="22.5">
      <c r="A322" s="111" t="s">
        <v>201</v>
      </c>
      <c r="B322" s="112">
        <v>945</v>
      </c>
      <c r="C322" s="112" t="s">
        <v>51</v>
      </c>
      <c r="D322" s="112" t="s">
        <v>63</v>
      </c>
      <c r="E322" s="119" t="s">
        <v>545</v>
      </c>
      <c r="F322" s="112" t="s">
        <v>147</v>
      </c>
      <c r="G322" s="114">
        <f>G323+G324</f>
        <v>1254.4</v>
      </c>
      <c r="H322" s="114">
        <f>H323+H324</f>
        <v>1254.4</v>
      </c>
    </row>
    <row r="323" spans="1:8" ht="22.5">
      <c r="A323" s="111" t="s">
        <v>202</v>
      </c>
      <c r="B323" s="112">
        <v>945</v>
      </c>
      <c r="C323" s="112" t="s">
        <v>51</v>
      </c>
      <c r="D323" s="112" t="s">
        <v>63</v>
      </c>
      <c r="E323" s="119" t="s">
        <v>545</v>
      </c>
      <c r="F323" s="112">
        <v>242</v>
      </c>
      <c r="G323" s="114">
        <v>470.6</v>
      </c>
      <c r="H323" s="114">
        <v>470.6</v>
      </c>
    </row>
    <row r="324" spans="1:8" ht="22.5">
      <c r="A324" s="111" t="s">
        <v>203</v>
      </c>
      <c r="B324" s="112">
        <v>945</v>
      </c>
      <c r="C324" s="112" t="s">
        <v>51</v>
      </c>
      <c r="D324" s="112" t="s">
        <v>63</v>
      </c>
      <c r="E324" s="119" t="s">
        <v>545</v>
      </c>
      <c r="F324" s="112" t="s">
        <v>30</v>
      </c>
      <c r="G324" s="114">
        <v>783.8</v>
      </c>
      <c r="H324" s="114">
        <v>783.8</v>
      </c>
    </row>
    <row r="325" spans="1:8" ht="12.75">
      <c r="A325" s="111" t="s">
        <v>154</v>
      </c>
      <c r="B325" s="112">
        <v>945</v>
      </c>
      <c r="C325" s="112" t="s">
        <v>51</v>
      </c>
      <c r="D325" s="112" t="s">
        <v>63</v>
      </c>
      <c r="E325" s="119" t="s">
        <v>545</v>
      </c>
      <c r="F325" s="112" t="s">
        <v>155</v>
      </c>
      <c r="G325" s="114">
        <f>G326</f>
        <v>11.3</v>
      </c>
      <c r="H325" s="114">
        <f>H326</f>
        <v>11.3</v>
      </c>
    </row>
    <row r="326" spans="1:8" ht="33.75">
      <c r="A326" s="111" t="s">
        <v>205</v>
      </c>
      <c r="B326" s="112">
        <v>945</v>
      </c>
      <c r="C326" s="112" t="s">
        <v>51</v>
      </c>
      <c r="D326" s="112" t="s">
        <v>63</v>
      </c>
      <c r="E326" s="119" t="s">
        <v>545</v>
      </c>
      <c r="F326" s="112" t="s">
        <v>156</v>
      </c>
      <c r="G326" s="114">
        <f>G327+G328</f>
        <v>11.3</v>
      </c>
      <c r="H326" s="114">
        <f>H327+H328</f>
        <v>11.3</v>
      </c>
    </row>
    <row r="327" spans="1:8" ht="22.5">
      <c r="A327" s="111" t="s">
        <v>82</v>
      </c>
      <c r="B327" s="112">
        <v>945</v>
      </c>
      <c r="C327" s="112" t="s">
        <v>51</v>
      </c>
      <c r="D327" s="112" t="s">
        <v>63</v>
      </c>
      <c r="E327" s="119" t="s">
        <v>545</v>
      </c>
      <c r="F327" s="112" t="s">
        <v>31</v>
      </c>
      <c r="G327" s="114">
        <v>8.8</v>
      </c>
      <c r="H327" s="114">
        <v>8.8</v>
      </c>
    </row>
    <row r="328" spans="1:8" ht="12.75">
      <c r="A328" s="111" t="s">
        <v>32</v>
      </c>
      <c r="B328" s="112">
        <v>945</v>
      </c>
      <c r="C328" s="112" t="s">
        <v>51</v>
      </c>
      <c r="D328" s="112" t="s">
        <v>63</v>
      </c>
      <c r="E328" s="119" t="s">
        <v>545</v>
      </c>
      <c r="F328" s="112" t="s">
        <v>33</v>
      </c>
      <c r="G328" s="114">
        <v>2.5</v>
      </c>
      <c r="H328" s="114">
        <v>2.5</v>
      </c>
    </row>
    <row r="329" spans="1:8" ht="12.75">
      <c r="A329" s="115" t="s">
        <v>83</v>
      </c>
      <c r="B329" s="112">
        <v>945</v>
      </c>
      <c r="C329" s="116" t="s">
        <v>51</v>
      </c>
      <c r="D329" s="116">
        <v>13</v>
      </c>
      <c r="E329" s="116"/>
      <c r="F329" s="116"/>
      <c r="G329" s="117">
        <v>6</v>
      </c>
      <c r="H329" s="117">
        <v>6</v>
      </c>
    </row>
    <row r="330" spans="1:8" ht="12.75">
      <c r="A330" s="118" t="s">
        <v>207</v>
      </c>
      <c r="B330" s="112">
        <v>945</v>
      </c>
      <c r="C330" s="112" t="s">
        <v>51</v>
      </c>
      <c r="D330" s="112">
        <v>13</v>
      </c>
      <c r="E330" s="119" t="s">
        <v>370</v>
      </c>
      <c r="F330" s="116"/>
      <c r="G330" s="114">
        <v>6</v>
      </c>
      <c r="H330" s="114">
        <v>6</v>
      </c>
    </row>
    <row r="331" spans="1:8" ht="22.5">
      <c r="A331" s="118" t="s">
        <v>208</v>
      </c>
      <c r="B331" s="112">
        <v>945</v>
      </c>
      <c r="C331" s="112" t="s">
        <v>51</v>
      </c>
      <c r="D331" s="112">
        <v>13</v>
      </c>
      <c r="E331" s="119" t="s">
        <v>370</v>
      </c>
      <c r="F331" s="116"/>
      <c r="G331" s="114">
        <v>6</v>
      </c>
      <c r="H331" s="114">
        <v>6</v>
      </c>
    </row>
    <row r="332" spans="1:8" ht="12.75">
      <c r="A332" s="118" t="s">
        <v>209</v>
      </c>
      <c r="B332" s="112">
        <v>945</v>
      </c>
      <c r="C332" s="112" t="s">
        <v>51</v>
      </c>
      <c r="D332" s="112">
        <v>13</v>
      </c>
      <c r="E332" s="119" t="s">
        <v>370</v>
      </c>
      <c r="F332" s="119">
        <v>530</v>
      </c>
      <c r="G332" s="114">
        <v>6</v>
      </c>
      <c r="H332" s="114">
        <v>6</v>
      </c>
    </row>
    <row r="333" spans="1:8" ht="22.5">
      <c r="A333" s="118" t="s">
        <v>210</v>
      </c>
      <c r="B333" s="112">
        <v>945</v>
      </c>
      <c r="C333" s="112" t="s">
        <v>51</v>
      </c>
      <c r="D333" s="112">
        <v>13</v>
      </c>
      <c r="E333" s="119" t="s">
        <v>370</v>
      </c>
      <c r="F333" s="119">
        <v>530</v>
      </c>
      <c r="G333" s="114">
        <v>6</v>
      </c>
      <c r="H333" s="114">
        <v>6</v>
      </c>
    </row>
    <row r="334" spans="1:8" ht="12.75">
      <c r="A334" s="115" t="s">
        <v>213</v>
      </c>
      <c r="B334" s="116">
        <v>945</v>
      </c>
      <c r="C334" s="116" t="s">
        <v>65</v>
      </c>
      <c r="D334" s="116" t="s">
        <v>48</v>
      </c>
      <c r="E334" s="116" t="s">
        <v>49</v>
      </c>
      <c r="F334" s="116" t="s">
        <v>50</v>
      </c>
      <c r="G334" s="117">
        <v>445.7</v>
      </c>
      <c r="H334" s="117">
        <v>445.7</v>
      </c>
    </row>
    <row r="335" spans="1:8" ht="12.75">
      <c r="A335" s="111" t="s">
        <v>89</v>
      </c>
      <c r="B335" s="112">
        <v>945</v>
      </c>
      <c r="C335" s="112" t="s">
        <v>65</v>
      </c>
      <c r="D335" s="112" t="s">
        <v>53</v>
      </c>
      <c r="E335" s="112" t="s">
        <v>49</v>
      </c>
      <c r="F335" s="112" t="s">
        <v>50</v>
      </c>
      <c r="G335" s="113">
        <v>445.7</v>
      </c>
      <c r="H335" s="113">
        <v>445.7</v>
      </c>
    </row>
    <row r="336" spans="1:8" ht="33.75">
      <c r="A336" s="111" t="s">
        <v>214</v>
      </c>
      <c r="B336" s="112">
        <v>945</v>
      </c>
      <c r="C336" s="112" t="s">
        <v>65</v>
      </c>
      <c r="D336" s="112" t="s">
        <v>53</v>
      </c>
      <c r="E336" s="112" t="s">
        <v>371</v>
      </c>
      <c r="F336" s="112" t="s">
        <v>50</v>
      </c>
      <c r="G336" s="113">
        <v>445.7</v>
      </c>
      <c r="H336" s="113">
        <v>445.7</v>
      </c>
    </row>
    <row r="337" spans="1:8" ht="12.75">
      <c r="A337" s="111" t="s">
        <v>339</v>
      </c>
      <c r="B337" s="112">
        <v>945</v>
      </c>
      <c r="C337" s="112" t="s">
        <v>65</v>
      </c>
      <c r="D337" s="112" t="s">
        <v>53</v>
      </c>
      <c r="E337" s="112" t="s">
        <v>371</v>
      </c>
      <c r="F337" s="112" t="s">
        <v>149</v>
      </c>
      <c r="G337" s="113">
        <v>445.7</v>
      </c>
      <c r="H337" s="113">
        <v>445.7</v>
      </c>
    </row>
    <row r="338" spans="1:8" ht="12.75">
      <c r="A338" s="111" t="s">
        <v>38</v>
      </c>
      <c r="B338" s="112">
        <v>945</v>
      </c>
      <c r="C338" s="112" t="s">
        <v>65</v>
      </c>
      <c r="D338" s="112" t="s">
        <v>53</v>
      </c>
      <c r="E338" s="119" t="s">
        <v>371</v>
      </c>
      <c r="F338" s="112" t="s">
        <v>39</v>
      </c>
      <c r="G338" s="113">
        <v>445.7</v>
      </c>
      <c r="H338" s="113">
        <v>445.7</v>
      </c>
    </row>
    <row r="339" spans="1:8" ht="21">
      <c r="A339" s="115" t="s">
        <v>248</v>
      </c>
      <c r="B339" s="116">
        <v>945</v>
      </c>
      <c r="C339" s="116" t="s">
        <v>84</v>
      </c>
      <c r="D339" s="116" t="s">
        <v>48</v>
      </c>
      <c r="E339" s="116" t="s">
        <v>49</v>
      </c>
      <c r="F339" s="116" t="s">
        <v>50</v>
      </c>
      <c r="G339" s="117">
        <v>100</v>
      </c>
      <c r="H339" s="117">
        <v>100</v>
      </c>
    </row>
    <row r="340" spans="1:8" ht="12.75">
      <c r="A340" s="111" t="s">
        <v>250</v>
      </c>
      <c r="B340" s="112">
        <v>945</v>
      </c>
      <c r="C340" s="112" t="s">
        <v>84</v>
      </c>
      <c r="D340" s="112" t="s">
        <v>51</v>
      </c>
      <c r="E340" s="119" t="s">
        <v>508</v>
      </c>
      <c r="F340" s="112" t="s">
        <v>50</v>
      </c>
      <c r="G340" s="113">
        <v>100</v>
      </c>
      <c r="H340" s="113">
        <v>100</v>
      </c>
    </row>
    <row r="341" spans="1:8" ht="12.75">
      <c r="A341" s="111" t="s">
        <v>251</v>
      </c>
      <c r="B341" s="112">
        <v>945</v>
      </c>
      <c r="C341" s="112" t="s">
        <v>84</v>
      </c>
      <c r="D341" s="112" t="s">
        <v>51</v>
      </c>
      <c r="E341" s="119" t="s">
        <v>508</v>
      </c>
      <c r="F341" s="112" t="s">
        <v>50</v>
      </c>
      <c r="G341" s="113">
        <v>100</v>
      </c>
      <c r="H341" s="113">
        <v>100</v>
      </c>
    </row>
    <row r="342" spans="1:8" ht="22.5">
      <c r="A342" s="111" t="s">
        <v>158</v>
      </c>
      <c r="B342" s="112">
        <v>945</v>
      </c>
      <c r="C342" s="112" t="s">
        <v>84</v>
      </c>
      <c r="D342" s="112" t="s">
        <v>51</v>
      </c>
      <c r="E342" s="119" t="s">
        <v>508</v>
      </c>
      <c r="F342" s="112" t="s">
        <v>159</v>
      </c>
      <c r="G342" s="113">
        <v>100</v>
      </c>
      <c r="H342" s="113">
        <v>100</v>
      </c>
    </row>
    <row r="343" spans="1:8" ht="22.5">
      <c r="A343" s="111" t="s">
        <v>252</v>
      </c>
      <c r="B343" s="112">
        <v>945</v>
      </c>
      <c r="C343" s="112" t="s">
        <v>84</v>
      </c>
      <c r="D343" s="112" t="s">
        <v>51</v>
      </c>
      <c r="E343" s="119" t="s">
        <v>508</v>
      </c>
      <c r="F343" s="112" t="s">
        <v>114</v>
      </c>
      <c r="G343" s="113">
        <v>100</v>
      </c>
      <c r="H343" s="113">
        <v>100</v>
      </c>
    </row>
    <row r="344" spans="1:8" ht="31.5">
      <c r="A344" s="108" t="s">
        <v>253</v>
      </c>
      <c r="B344" s="116">
        <v>945</v>
      </c>
      <c r="C344" s="110" t="s">
        <v>104</v>
      </c>
      <c r="D344" s="110" t="s">
        <v>48</v>
      </c>
      <c r="E344" s="110" t="s">
        <v>49</v>
      </c>
      <c r="F344" s="110" t="s">
        <v>50</v>
      </c>
      <c r="G344" s="109">
        <f>G345</f>
        <v>11772.6</v>
      </c>
      <c r="H344" s="109">
        <f>H345</f>
        <v>11772.6</v>
      </c>
    </row>
    <row r="345" spans="1:8" ht="31.5">
      <c r="A345" s="108" t="s">
        <v>123</v>
      </c>
      <c r="B345" s="116">
        <v>945</v>
      </c>
      <c r="C345" s="110" t="s">
        <v>104</v>
      </c>
      <c r="D345" s="110" t="s">
        <v>51</v>
      </c>
      <c r="E345" s="110" t="s">
        <v>49</v>
      </c>
      <c r="F345" s="110" t="s">
        <v>50</v>
      </c>
      <c r="G345" s="109">
        <v>11772.6</v>
      </c>
      <c r="H345" s="109">
        <v>11772.6</v>
      </c>
    </row>
    <row r="346" spans="1:8" ht="12.75">
      <c r="A346" s="111" t="s">
        <v>254</v>
      </c>
      <c r="B346" s="112">
        <v>945</v>
      </c>
      <c r="C346" s="112" t="s">
        <v>104</v>
      </c>
      <c r="D346" s="112" t="s">
        <v>51</v>
      </c>
      <c r="E346" s="119" t="s">
        <v>509</v>
      </c>
      <c r="F346" s="112" t="s">
        <v>50</v>
      </c>
      <c r="G346" s="113">
        <v>11772.6</v>
      </c>
      <c r="H346" s="113">
        <v>11772.6</v>
      </c>
    </row>
    <row r="347" spans="1:8" ht="33.75">
      <c r="A347" s="111" t="s">
        <v>255</v>
      </c>
      <c r="B347" s="112">
        <v>945</v>
      </c>
      <c r="C347" s="112" t="s">
        <v>104</v>
      </c>
      <c r="D347" s="112" t="s">
        <v>51</v>
      </c>
      <c r="E347" s="119" t="s">
        <v>509</v>
      </c>
      <c r="F347" s="112" t="s">
        <v>115</v>
      </c>
      <c r="G347" s="113">
        <v>11772.6</v>
      </c>
      <c r="H347" s="113">
        <v>11772.6</v>
      </c>
    </row>
    <row r="348" spans="1:8" ht="33.75">
      <c r="A348" s="111" t="s">
        <v>256</v>
      </c>
      <c r="B348" s="112">
        <v>945</v>
      </c>
      <c r="C348" s="112" t="s">
        <v>104</v>
      </c>
      <c r="D348" s="112" t="s">
        <v>51</v>
      </c>
      <c r="E348" s="119" t="s">
        <v>509</v>
      </c>
      <c r="F348" s="112" t="s">
        <v>116</v>
      </c>
      <c r="G348" s="113">
        <v>11772.6</v>
      </c>
      <c r="H348" s="113">
        <v>11772.6</v>
      </c>
    </row>
    <row r="349" spans="1:8" ht="28.5">
      <c r="A349" s="126" t="s">
        <v>260</v>
      </c>
      <c r="B349" s="55"/>
      <c r="C349" s="55"/>
      <c r="D349" s="55"/>
      <c r="E349" s="55"/>
      <c r="F349" s="55"/>
      <c r="G349" s="183">
        <f>G350</f>
        <v>47874.100000000006</v>
      </c>
      <c r="H349" s="183">
        <f>H350</f>
        <v>47874.100000000006</v>
      </c>
    </row>
    <row r="350" spans="1:8" ht="12.75">
      <c r="A350" s="108" t="s">
        <v>237</v>
      </c>
      <c r="B350" s="110" t="s">
        <v>261</v>
      </c>
      <c r="C350" s="110" t="s">
        <v>81</v>
      </c>
      <c r="D350" s="110" t="s">
        <v>48</v>
      </c>
      <c r="E350" s="110" t="s">
        <v>49</v>
      </c>
      <c r="F350" s="110" t="s">
        <v>50</v>
      </c>
      <c r="G350" s="109">
        <f>G351+G380</f>
        <v>47874.100000000006</v>
      </c>
      <c r="H350" s="109">
        <f>H351+H380</f>
        <v>47874.100000000006</v>
      </c>
    </row>
    <row r="351" spans="1:8" ht="12.75">
      <c r="A351" s="108" t="s">
        <v>119</v>
      </c>
      <c r="B351" s="116" t="s">
        <v>261</v>
      </c>
      <c r="C351" s="110" t="s">
        <v>81</v>
      </c>
      <c r="D351" s="110" t="s">
        <v>53</v>
      </c>
      <c r="E351" s="110" t="s">
        <v>49</v>
      </c>
      <c r="F351" s="110" t="s">
        <v>50</v>
      </c>
      <c r="G351" s="109">
        <f>G352+G356+G360+G364+G368+G372+G376</f>
        <v>45019.3</v>
      </c>
      <c r="H351" s="109">
        <f>H352+H356+H360+H364+H368+H372+H376</f>
        <v>45019.3</v>
      </c>
    </row>
    <row r="352" spans="1:8" ht="22.5">
      <c r="A352" s="111" t="s">
        <v>239</v>
      </c>
      <c r="B352" s="119" t="s">
        <v>261</v>
      </c>
      <c r="C352" s="112" t="s">
        <v>81</v>
      </c>
      <c r="D352" s="112" t="s">
        <v>53</v>
      </c>
      <c r="E352" s="119" t="s">
        <v>375</v>
      </c>
      <c r="F352" s="112"/>
      <c r="G352" s="114">
        <v>154.9</v>
      </c>
      <c r="H352" s="114">
        <v>154.9</v>
      </c>
    </row>
    <row r="353" spans="1:8" ht="12.75">
      <c r="A353" s="111" t="s">
        <v>148</v>
      </c>
      <c r="B353" s="119" t="s">
        <v>261</v>
      </c>
      <c r="C353" s="112" t="s">
        <v>81</v>
      </c>
      <c r="D353" s="112" t="s">
        <v>53</v>
      </c>
      <c r="E353" s="119" t="s">
        <v>375</v>
      </c>
      <c r="F353" s="112">
        <v>300</v>
      </c>
      <c r="G353" s="114">
        <v>154.9</v>
      </c>
      <c r="H353" s="114">
        <v>154.9</v>
      </c>
    </row>
    <row r="354" spans="1:8" ht="20.25" customHeight="1">
      <c r="A354" s="111" t="s">
        <v>150</v>
      </c>
      <c r="B354" s="119" t="s">
        <v>261</v>
      </c>
      <c r="C354" s="112" t="s">
        <v>81</v>
      </c>
      <c r="D354" s="112" t="s">
        <v>53</v>
      </c>
      <c r="E354" s="119" t="s">
        <v>375</v>
      </c>
      <c r="F354" s="112">
        <v>310</v>
      </c>
      <c r="G354" s="114">
        <v>154.9</v>
      </c>
      <c r="H354" s="114">
        <v>154.9</v>
      </c>
    </row>
    <row r="355" spans="1:8" ht="19.5" customHeight="1">
      <c r="A355" s="118" t="s">
        <v>263</v>
      </c>
      <c r="B355" s="119" t="s">
        <v>261</v>
      </c>
      <c r="C355" s="112" t="s">
        <v>81</v>
      </c>
      <c r="D355" s="112" t="s">
        <v>53</v>
      </c>
      <c r="E355" s="119" t="s">
        <v>375</v>
      </c>
      <c r="F355" s="112">
        <v>313</v>
      </c>
      <c r="G355" s="114">
        <v>154.9</v>
      </c>
      <c r="H355" s="114">
        <v>154.9</v>
      </c>
    </row>
    <row r="356" spans="1:8" ht="18.75" customHeight="1">
      <c r="A356" s="111" t="s">
        <v>240</v>
      </c>
      <c r="B356" s="119" t="s">
        <v>261</v>
      </c>
      <c r="C356" s="112" t="s">
        <v>81</v>
      </c>
      <c r="D356" s="112" t="s">
        <v>53</v>
      </c>
      <c r="E356" s="119" t="s">
        <v>376</v>
      </c>
      <c r="F356" s="112"/>
      <c r="G356" s="114">
        <v>208</v>
      </c>
      <c r="H356" s="114">
        <v>208</v>
      </c>
    </row>
    <row r="357" spans="1:8" ht="18" customHeight="1">
      <c r="A357" s="111" t="s">
        <v>148</v>
      </c>
      <c r="B357" s="119" t="s">
        <v>261</v>
      </c>
      <c r="C357" s="112" t="s">
        <v>81</v>
      </c>
      <c r="D357" s="112" t="s">
        <v>53</v>
      </c>
      <c r="E357" s="119" t="s">
        <v>376</v>
      </c>
      <c r="F357" s="112">
        <v>300</v>
      </c>
      <c r="G357" s="114">
        <v>208</v>
      </c>
      <c r="H357" s="114">
        <v>208</v>
      </c>
    </row>
    <row r="358" spans="1:8" ht="22.5">
      <c r="A358" s="111" t="s">
        <v>150</v>
      </c>
      <c r="B358" s="119" t="s">
        <v>261</v>
      </c>
      <c r="C358" s="112" t="s">
        <v>81</v>
      </c>
      <c r="D358" s="112" t="s">
        <v>53</v>
      </c>
      <c r="E358" s="119" t="s">
        <v>376</v>
      </c>
      <c r="F358" s="112">
        <v>310</v>
      </c>
      <c r="G358" s="114">
        <v>208</v>
      </c>
      <c r="H358" s="114">
        <v>208</v>
      </c>
    </row>
    <row r="359" spans="1:8" ht="21" customHeight="1">
      <c r="A359" s="118" t="s">
        <v>263</v>
      </c>
      <c r="B359" s="119" t="s">
        <v>261</v>
      </c>
      <c r="C359" s="112" t="s">
        <v>81</v>
      </c>
      <c r="D359" s="112" t="s">
        <v>53</v>
      </c>
      <c r="E359" s="119" t="s">
        <v>376</v>
      </c>
      <c r="F359" s="112">
        <v>313</v>
      </c>
      <c r="G359" s="114">
        <v>208</v>
      </c>
      <c r="H359" s="114">
        <v>208</v>
      </c>
    </row>
    <row r="360" spans="1:8" ht="20.25" customHeight="1">
      <c r="A360" s="111" t="s">
        <v>136</v>
      </c>
      <c r="B360" s="119" t="s">
        <v>261</v>
      </c>
      <c r="C360" s="112" t="s">
        <v>81</v>
      </c>
      <c r="D360" s="112" t="s">
        <v>53</v>
      </c>
      <c r="E360" s="119" t="s">
        <v>377</v>
      </c>
      <c r="F360" s="112" t="s">
        <v>50</v>
      </c>
      <c r="G360" s="114">
        <v>2905</v>
      </c>
      <c r="H360" s="114">
        <v>2905</v>
      </c>
    </row>
    <row r="361" spans="1:8" ht="21" customHeight="1">
      <c r="A361" s="111" t="s">
        <v>148</v>
      </c>
      <c r="B361" s="119" t="s">
        <v>261</v>
      </c>
      <c r="C361" s="112" t="s">
        <v>81</v>
      </c>
      <c r="D361" s="112" t="s">
        <v>53</v>
      </c>
      <c r="E361" s="119" t="s">
        <v>377</v>
      </c>
      <c r="F361" s="112">
        <v>300</v>
      </c>
      <c r="G361" s="114">
        <v>2905</v>
      </c>
      <c r="H361" s="114">
        <v>2905</v>
      </c>
    </row>
    <row r="362" spans="1:8" ht="22.5">
      <c r="A362" s="111" t="s">
        <v>150</v>
      </c>
      <c r="B362" s="119" t="s">
        <v>261</v>
      </c>
      <c r="C362" s="112" t="s">
        <v>81</v>
      </c>
      <c r="D362" s="112" t="s">
        <v>53</v>
      </c>
      <c r="E362" s="119" t="s">
        <v>377</v>
      </c>
      <c r="F362" s="112">
        <v>310</v>
      </c>
      <c r="G362" s="114">
        <v>2905</v>
      </c>
      <c r="H362" s="114">
        <v>2905</v>
      </c>
    </row>
    <row r="363" spans="1:8" ht="33.75">
      <c r="A363" s="118" t="s">
        <v>263</v>
      </c>
      <c r="B363" s="119" t="s">
        <v>261</v>
      </c>
      <c r="C363" s="112" t="s">
        <v>81</v>
      </c>
      <c r="D363" s="112" t="s">
        <v>53</v>
      </c>
      <c r="E363" s="119" t="s">
        <v>377</v>
      </c>
      <c r="F363" s="112">
        <v>313</v>
      </c>
      <c r="G363" s="114">
        <v>2905</v>
      </c>
      <c r="H363" s="114">
        <v>2905</v>
      </c>
    </row>
    <row r="364" spans="1:8" ht="22.5">
      <c r="A364" s="111" t="s">
        <v>241</v>
      </c>
      <c r="B364" s="119" t="s">
        <v>261</v>
      </c>
      <c r="C364" s="112" t="s">
        <v>81</v>
      </c>
      <c r="D364" s="112" t="s">
        <v>53</v>
      </c>
      <c r="E364" s="119" t="s">
        <v>378</v>
      </c>
      <c r="F364" s="112"/>
      <c r="G364" s="114">
        <v>5304.2</v>
      </c>
      <c r="H364" s="114">
        <v>5304.2</v>
      </c>
    </row>
    <row r="365" spans="1:8" ht="12.75">
      <c r="A365" s="111" t="s">
        <v>148</v>
      </c>
      <c r="B365" s="119" t="s">
        <v>261</v>
      </c>
      <c r="C365" s="112" t="s">
        <v>81</v>
      </c>
      <c r="D365" s="112" t="s">
        <v>53</v>
      </c>
      <c r="E365" s="119" t="s">
        <v>378</v>
      </c>
      <c r="F365" s="112">
        <v>300</v>
      </c>
      <c r="G365" s="114">
        <v>5304.2</v>
      </c>
      <c r="H365" s="114">
        <v>5304.2</v>
      </c>
    </row>
    <row r="366" spans="1:8" ht="22.5">
      <c r="A366" s="111" t="s">
        <v>150</v>
      </c>
      <c r="B366" s="119" t="s">
        <v>261</v>
      </c>
      <c r="C366" s="112" t="s">
        <v>81</v>
      </c>
      <c r="D366" s="112" t="s">
        <v>53</v>
      </c>
      <c r="E366" s="119" t="s">
        <v>378</v>
      </c>
      <c r="F366" s="112">
        <v>310</v>
      </c>
      <c r="G366" s="114">
        <v>5304.2</v>
      </c>
      <c r="H366" s="114">
        <v>5304.2</v>
      </c>
    </row>
    <row r="367" spans="1:8" ht="33.75">
      <c r="A367" s="118" t="s">
        <v>263</v>
      </c>
      <c r="B367" s="119" t="s">
        <v>261</v>
      </c>
      <c r="C367" s="112" t="s">
        <v>81</v>
      </c>
      <c r="D367" s="112" t="s">
        <v>53</v>
      </c>
      <c r="E367" s="119" t="s">
        <v>378</v>
      </c>
      <c r="F367" s="112">
        <v>313</v>
      </c>
      <c r="G367" s="114">
        <v>5304.2</v>
      </c>
      <c r="H367" s="114">
        <v>5304.2</v>
      </c>
    </row>
    <row r="368" spans="1:8" ht="12.75">
      <c r="A368" s="111" t="s">
        <v>242</v>
      </c>
      <c r="B368" s="119" t="s">
        <v>261</v>
      </c>
      <c r="C368" s="112" t="s">
        <v>81</v>
      </c>
      <c r="D368" s="112" t="s">
        <v>53</v>
      </c>
      <c r="E368" s="119" t="s">
        <v>379</v>
      </c>
      <c r="F368" s="112" t="s">
        <v>50</v>
      </c>
      <c r="G368" s="114">
        <v>8699.9</v>
      </c>
      <c r="H368" s="114">
        <v>8699.9</v>
      </c>
    </row>
    <row r="369" spans="1:8" ht="12.75">
      <c r="A369" s="111" t="s">
        <v>148</v>
      </c>
      <c r="B369" s="119" t="s">
        <v>261</v>
      </c>
      <c r="C369" s="112" t="s">
        <v>81</v>
      </c>
      <c r="D369" s="112" t="s">
        <v>53</v>
      </c>
      <c r="E369" s="119" t="s">
        <v>379</v>
      </c>
      <c r="F369" s="112">
        <v>300</v>
      </c>
      <c r="G369" s="114">
        <v>8699.9</v>
      </c>
      <c r="H369" s="114">
        <v>8699.9</v>
      </c>
    </row>
    <row r="370" spans="1:8" ht="22.5">
      <c r="A370" s="111" t="s">
        <v>150</v>
      </c>
      <c r="B370" s="119" t="s">
        <v>261</v>
      </c>
      <c r="C370" s="112" t="s">
        <v>81</v>
      </c>
      <c r="D370" s="112" t="s">
        <v>53</v>
      </c>
      <c r="E370" s="119" t="s">
        <v>379</v>
      </c>
      <c r="F370" s="112">
        <v>310</v>
      </c>
      <c r="G370" s="114">
        <v>8699.9</v>
      </c>
      <c r="H370" s="114">
        <v>8699.9</v>
      </c>
    </row>
    <row r="371" spans="1:8" ht="33.75">
      <c r="A371" s="118" t="s">
        <v>263</v>
      </c>
      <c r="B371" s="119" t="s">
        <v>261</v>
      </c>
      <c r="C371" s="112" t="s">
        <v>81</v>
      </c>
      <c r="D371" s="112" t="s">
        <v>53</v>
      </c>
      <c r="E371" s="119" t="s">
        <v>379</v>
      </c>
      <c r="F371" s="112">
        <v>313</v>
      </c>
      <c r="G371" s="114">
        <v>8699.9</v>
      </c>
      <c r="H371" s="114">
        <v>8699.9</v>
      </c>
    </row>
    <row r="372" spans="1:8" ht="22.5">
      <c r="A372" s="111" t="s">
        <v>243</v>
      </c>
      <c r="B372" s="119" t="s">
        <v>261</v>
      </c>
      <c r="C372" s="112" t="s">
        <v>81</v>
      </c>
      <c r="D372" s="112" t="s">
        <v>53</v>
      </c>
      <c r="E372" s="119" t="s">
        <v>380</v>
      </c>
      <c r="F372" s="112" t="s">
        <v>50</v>
      </c>
      <c r="G372" s="114">
        <v>3072.1</v>
      </c>
      <c r="H372" s="114">
        <v>3072.1</v>
      </c>
    </row>
    <row r="373" spans="1:8" ht="12.75">
      <c r="A373" s="111" t="s">
        <v>148</v>
      </c>
      <c r="B373" s="119" t="s">
        <v>261</v>
      </c>
      <c r="C373" s="112" t="s">
        <v>81</v>
      </c>
      <c r="D373" s="112" t="s">
        <v>53</v>
      </c>
      <c r="E373" s="119" t="s">
        <v>380</v>
      </c>
      <c r="F373" s="112">
        <v>300</v>
      </c>
      <c r="G373" s="114">
        <v>3072.1</v>
      </c>
      <c r="H373" s="114">
        <v>3072.1</v>
      </c>
    </row>
    <row r="374" spans="1:8" ht="22.5">
      <c r="A374" s="111" t="s">
        <v>150</v>
      </c>
      <c r="B374" s="119" t="s">
        <v>261</v>
      </c>
      <c r="C374" s="112" t="s">
        <v>81</v>
      </c>
      <c r="D374" s="112" t="s">
        <v>53</v>
      </c>
      <c r="E374" s="119" t="s">
        <v>380</v>
      </c>
      <c r="F374" s="112">
        <v>310</v>
      </c>
      <c r="G374" s="114">
        <v>3072.1</v>
      </c>
      <c r="H374" s="114">
        <v>3072.1</v>
      </c>
    </row>
    <row r="375" spans="1:8" ht="33.75">
      <c r="A375" s="118" t="s">
        <v>263</v>
      </c>
      <c r="B375" s="119" t="s">
        <v>261</v>
      </c>
      <c r="C375" s="112" t="s">
        <v>81</v>
      </c>
      <c r="D375" s="112" t="s">
        <v>53</v>
      </c>
      <c r="E375" s="119" t="s">
        <v>380</v>
      </c>
      <c r="F375" s="112">
        <v>313</v>
      </c>
      <c r="G375" s="114">
        <v>3072.1</v>
      </c>
      <c r="H375" s="114">
        <v>3072.1</v>
      </c>
    </row>
    <row r="376" spans="1:8" ht="56.25">
      <c r="A376" s="118" t="s">
        <v>264</v>
      </c>
      <c r="B376" s="119" t="s">
        <v>261</v>
      </c>
      <c r="C376" s="112" t="s">
        <v>81</v>
      </c>
      <c r="D376" s="112" t="s">
        <v>53</v>
      </c>
      <c r="E376" s="119" t="s">
        <v>381</v>
      </c>
      <c r="F376" s="112"/>
      <c r="G376" s="114">
        <v>24675.2</v>
      </c>
      <c r="H376" s="114">
        <v>24675.2</v>
      </c>
    </row>
    <row r="377" spans="1:8" ht="12.75">
      <c r="A377" s="111" t="s">
        <v>148</v>
      </c>
      <c r="B377" s="119" t="s">
        <v>261</v>
      </c>
      <c r="C377" s="112" t="s">
        <v>81</v>
      </c>
      <c r="D377" s="112" t="s">
        <v>53</v>
      </c>
      <c r="E377" s="119" t="s">
        <v>381</v>
      </c>
      <c r="F377" s="112">
        <v>300</v>
      </c>
      <c r="G377" s="114">
        <v>24675.2</v>
      </c>
      <c r="H377" s="114">
        <v>24675.2</v>
      </c>
    </row>
    <row r="378" spans="1:8" ht="22.5">
      <c r="A378" s="111" t="s">
        <v>150</v>
      </c>
      <c r="B378" s="119" t="s">
        <v>261</v>
      </c>
      <c r="C378" s="112" t="s">
        <v>81</v>
      </c>
      <c r="D378" s="112" t="s">
        <v>53</v>
      </c>
      <c r="E378" s="119" t="s">
        <v>381</v>
      </c>
      <c r="F378" s="112">
        <v>310</v>
      </c>
      <c r="G378" s="114">
        <v>24675.2</v>
      </c>
      <c r="H378" s="114">
        <v>24675.2</v>
      </c>
    </row>
    <row r="379" spans="1:8" ht="33.75">
      <c r="A379" s="118" t="s">
        <v>263</v>
      </c>
      <c r="B379" s="119" t="s">
        <v>261</v>
      </c>
      <c r="C379" s="112" t="s">
        <v>81</v>
      </c>
      <c r="D379" s="112" t="s">
        <v>53</v>
      </c>
      <c r="E379" s="119" t="s">
        <v>381</v>
      </c>
      <c r="F379" s="112">
        <v>313</v>
      </c>
      <c r="G379" s="114">
        <v>24675.2</v>
      </c>
      <c r="H379" s="114">
        <v>24675.2</v>
      </c>
    </row>
    <row r="380" spans="1:8" ht="12.75">
      <c r="A380" s="108" t="s">
        <v>75</v>
      </c>
      <c r="B380" s="116" t="s">
        <v>261</v>
      </c>
      <c r="C380" s="110" t="s">
        <v>81</v>
      </c>
      <c r="D380" s="110" t="s">
        <v>63</v>
      </c>
      <c r="E380" s="110" t="s">
        <v>49</v>
      </c>
      <c r="F380" s="110" t="s">
        <v>50</v>
      </c>
      <c r="G380" s="109">
        <f>G381+G395</f>
        <v>2854.8</v>
      </c>
      <c r="H380" s="109">
        <f>H381+H395</f>
        <v>2854.8</v>
      </c>
    </row>
    <row r="381" spans="1:8" ht="22.5">
      <c r="A381" s="111" t="s">
        <v>353</v>
      </c>
      <c r="B381" s="119" t="s">
        <v>261</v>
      </c>
      <c r="C381" s="112">
        <v>10</v>
      </c>
      <c r="D381" s="112" t="s">
        <v>63</v>
      </c>
      <c r="E381" s="119" t="s">
        <v>499</v>
      </c>
      <c r="F381" s="112" t="s">
        <v>50</v>
      </c>
      <c r="G381" s="113">
        <f>G382+G385</f>
        <v>2533.8</v>
      </c>
      <c r="H381" s="113">
        <f>H382+H385</f>
        <v>2533.8</v>
      </c>
    </row>
    <row r="382" spans="1:8" ht="56.25">
      <c r="A382" s="111" t="s">
        <v>108</v>
      </c>
      <c r="B382" s="119" t="s">
        <v>261</v>
      </c>
      <c r="C382" s="112">
        <v>10</v>
      </c>
      <c r="D382" s="112" t="s">
        <v>63</v>
      </c>
      <c r="E382" s="119" t="s">
        <v>500</v>
      </c>
      <c r="F382" s="112" t="s">
        <v>151</v>
      </c>
      <c r="G382" s="113">
        <f>G383</f>
        <v>2364.9</v>
      </c>
      <c r="H382" s="113">
        <f>H383</f>
        <v>2364.9</v>
      </c>
    </row>
    <row r="383" spans="1:8" s="167" customFormat="1" ht="22.5">
      <c r="A383" s="111" t="s">
        <v>152</v>
      </c>
      <c r="B383" s="119" t="s">
        <v>261</v>
      </c>
      <c r="C383" s="112">
        <v>10</v>
      </c>
      <c r="D383" s="112" t="s">
        <v>63</v>
      </c>
      <c r="E383" s="119" t="s">
        <v>500</v>
      </c>
      <c r="F383" s="112" t="s">
        <v>153</v>
      </c>
      <c r="G383" s="113">
        <f>G384</f>
        <v>2364.9</v>
      </c>
      <c r="H383" s="113">
        <f>H384</f>
        <v>2364.9</v>
      </c>
    </row>
    <row r="384" spans="1:8" ht="12.75">
      <c r="A384" s="111" t="s">
        <v>200</v>
      </c>
      <c r="B384" s="119" t="s">
        <v>261</v>
      </c>
      <c r="C384" s="112">
        <v>10</v>
      </c>
      <c r="D384" s="112" t="s">
        <v>63</v>
      </c>
      <c r="E384" s="119" t="s">
        <v>500</v>
      </c>
      <c r="F384" s="112" t="s">
        <v>109</v>
      </c>
      <c r="G384" s="113">
        <v>2364.9</v>
      </c>
      <c r="H384" s="113">
        <v>2364.9</v>
      </c>
    </row>
    <row r="385" spans="1:8" ht="22.5">
      <c r="A385" s="111" t="s">
        <v>352</v>
      </c>
      <c r="B385" s="119" t="s">
        <v>261</v>
      </c>
      <c r="C385" s="112">
        <v>10</v>
      </c>
      <c r="D385" s="112" t="s">
        <v>63</v>
      </c>
      <c r="E385" s="119" t="s">
        <v>501</v>
      </c>
      <c r="F385" s="112"/>
      <c r="G385" s="113">
        <f>G386+G390</f>
        <v>168.9</v>
      </c>
      <c r="H385" s="113">
        <f>H386+H390</f>
        <v>168.9</v>
      </c>
    </row>
    <row r="386" spans="1:8" ht="22.5">
      <c r="A386" s="111" t="s">
        <v>145</v>
      </c>
      <c r="B386" s="119" t="s">
        <v>261</v>
      </c>
      <c r="C386" s="112">
        <v>10</v>
      </c>
      <c r="D386" s="112" t="s">
        <v>63</v>
      </c>
      <c r="E386" s="119" t="s">
        <v>501</v>
      </c>
      <c r="F386" s="112" t="s">
        <v>146</v>
      </c>
      <c r="G386" s="113">
        <f>G387</f>
        <v>161.4</v>
      </c>
      <c r="H386" s="113">
        <f>H387</f>
        <v>161.4</v>
      </c>
    </row>
    <row r="387" spans="1:8" ht="22.5">
      <c r="A387" s="111" t="s">
        <v>201</v>
      </c>
      <c r="B387" s="119" t="s">
        <v>261</v>
      </c>
      <c r="C387" s="112">
        <v>10</v>
      </c>
      <c r="D387" s="112" t="s">
        <v>63</v>
      </c>
      <c r="E387" s="119" t="s">
        <v>501</v>
      </c>
      <c r="F387" s="112" t="s">
        <v>147</v>
      </c>
      <c r="G387" s="113">
        <f>G388+G389</f>
        <v>161.4</v>
      </c>
      <c r="H387" s="113">
        <f>H388+H389</f>
        <v>161.4</v>
      </c>
    </row>
    <row r="388" spans="1:8" ht="22.5">
      <c r="A388" s="111" t="s">
        <v>202</v>
      </c>
      <c r="B388" s="119" t="s">
        <v>261</v>
      </c>
      <c r="C388" s="112">
        <v>10</v>
      </c>
      <c r="D388" s="112" t="s">
        <v>63</v>
      </c>
      <c r="E388" s="119" t="s">
        <v>501</v>
      </c>
      <c r="F388" s="112">
        <v>242</v>
      </c>
      <c r="G388" s="113">
        <v>85.9</v>
      </c>
      <c r="H388" s="113">
        <v>85.9</v>
      </c>
    </row>
    <row r="389" spans="1:8" ht="22.5">
      <c r="A389" s="111" t="s">
        <v>203</v>
      </c>
      <c r="B389" s="119" t="s">
        <v>261</v>
      </c>
      <c r="C389" s="112">
        <v>10</v>
      </c>
      <c r="D389" s="112" t="s">
        <v>63</v>
      </c>
      <c r="E389" s="119" t="s">
        <v>501</v>
      </c>
      <c r="F389" s="112" t="s">
        <v>30</v>
      </c>
      <c r="G389" s="113">
        <v>75.5</v>
      </c>
      <c r="H389" s="113">
        <v>75.5</v>
      </c>
    </row>
    <row r="390" spans="1:8" ht="12.75">
      <c r="A390" s="111" t="s">
        <v>154</v>
      </c>
      <c r="B390" s="119" t="s">
        <v>261</v>
      </c>
      <c r="C390" s="112">
        <v>10</v>
      </c>
      <c r="D390" s="112" t="s">
        <v>63</v>
      </c>
      <c r="E390" s="119" t="s">
        <v>501</v>
      </c>
      <c r="F390" s="112" t="s">
        <v>155</v>
      </c>
      <c r="G390" s="113">
        <f>G391</f>
        <v>7.5</v>
      </c>
      <c r="H390" s="113">
        <f>H391</f>
        <v>7.5</v>
      </c>
    </row>
    <row r="391" spans="1:8" ht="33.75">
      <c r="A391" s="111" t="s">
        <v>205</v>
      </c>
      <c r="B391" s="119" t="s">
        <v>261</v>
      </c>
      <c r="C391" s="112">
        <v>10</v>
      </c>
      <c r="D391" s="112" t="s">
        <v>63</v>
      </c>
      <c r="E391" s="119" t="s">
        <v>501</v>
      </c>
      <c r="F391" s="112" t="s">
        <v>156</v>
      </c>
      <c r="G391" s="113">
        <f>G392+G393+G394</f>
        <v>7.5</v>
      </c>
      <c r="H391" s="113">
        <f>H392+H393+H394</f>
        <v>7.5</v>
      </c>
    </row>
    <row r="392" spans="1:8" ht="22.5">
      <c r="A392" s="111" t="s">
        <v>82</v>
      </c>
      <c r="B392" s="119" t="s">
        <v>261</v>
      </c>
      <c r="C392" s="112">
        <v>10</v>
      </c>
      <c r="D392" s="112" t="s">
        <v>63</v>
      </c>
      <c r="E392" s="119" t="s">
        <v>501</v>
      </c>
      <c r="F392" s="112" t="s">
        <v>31</v>
      </c>
      <c r="G392" s="113">
        <v>1.5</v>
      </c>
      <c r="H392" s="113">
        <v>1.5</v>
      </c>
    </row>
    <row r="393" spans="1:8" ht="12.75">
      <c r="A393" s="111" t="s">
        <v>32</v>
      </c>
      <c r="B393" s="119" t="s">
        <v>261</v>
      </c>
      <c r="C393" s="112">
        <v>10</v>
      </c>
      <c r="D393" s="112" t="s">
        <v>63</v>
      </c>
      <c r="E393" s="119" t="s">
        <v>501</v>
      </c>
      <c r="F393" s="112" t="s">
        <v>33</v>
      </c>
      <c r="G393" s="113">
        <v>1.5</v>
      </c>
      <c r="H393" s="113">
        <v>1.5</v>
      </c>
    </row>
    <row r="394" spans="1:8" ht="12.75">
      <c r="A394" s="118" t="s">
        <v>445</v>
      </c>
      <c r="B394" s="119" t="s">
        <v>261</v>
      </c>
      <c r="C394" s="112">
        <v>10</v>
      </c>
      <c r="D394" s="112" t="s">
        <v>63</v>
      </c>
      <c r="E394" s="119" t="s">
        <v>501</v>
      </c>
      <c r="F394" s="112">
        <v>853</v>
      </c>
      <c r="G394" s="113">
        <v>4.5</v>
      </c>
      <c r="H394" s="113">
        <v>4.5</v>
      </c>
    </row>
    <row r="395" spans="1:8" ht="22.5">
      <c r="A395" s="111" t="s">
        <v>120</v>
      </c>
      <c r="B395" s="119" t="s">
        <v>261</v>
      </c>
      <c r="C395" s="112" t="s">
        <v>81</v>
      </c>
      <c r="D395" s="112" t="s">
        <v>63</v>
      </c>
      <c r="E395" s="119" t="s">
        <v>382</v>
      </c>
      <c r="F395" s="112" t="s">
        <v>50</v>
      </c>
      <c r="G395" s="114">
        <v>321</v>
      </c>
      <c r="H395" s="114">
        <v>321</v>
      </c>
    </row>
    <row r="396" spans="1:8" ht="22.5">
      <c r="A396" s="111" t="s">
        <v>145</v>
      </c>
      <c r="B396" s="119" t="s">
        <v>261</v>
      </c>
      <c r="C396" s="112" t="s">
        <v>81</v>
      </c>
      <c r="D396" s="112" t="s">
        <v>63</v>
      </c>
      <c r="E396" s="119" t="s">
        <v>382</v>
      </c>
      <c r="F396" s="112" t="s">
        <v>146</v>
      </c>
      <c r="G396" s="114">
        <v>321</v>
      </c>
      <c r="H396" s="114">
        <v>321</v>
      </c>
    </row>
    <row r="397" spans="1:8" ht="22.5">
      <c r="A397" s="111" t="s">
        <v>201</v>
      </c>
      <c r="B397" s="119" t="s">
        <v>261</v>
      </c>
      <c r="C397" s="112" t="s">
        <v>81</v>
      </c>
      <c r="D397" s="112" t="s">
        <v>63</v>
      </c>
      <c r="E397" s="119" t="s">
        <v>382</v>
      </c>
      <c r="F397" s="112" t="s">
        <v>147</v>
      </c>
      <c r="G397" s="114">
        <v>321</v>
      </c>
      <c r="H397" s="114">
        <v>321</v>
      </c>
    </row>
    <row r="398" spans="1:8" ht="22.5">
      <c r="A398" s="111" t="s">
        <v>202</v>
      </c>
      <c r="B398" s="119" t="s">
        <v>261</v>
      </c>
      <c r="C398" s="112" t="s">
        <v>81</v>
      </c>
      <c r="D398" s="112" t="s">
        <v>63</v>
      </c>
      <c r="E398" s="119" t="s">
        <v>382</v>
      </c>
      <c r="F398" s="112">
        <v>242</v>
      </c>
      <c r="G398" s="114"/>
      <c r="H398" s="114"/>
    </row>
    <row r="399" spans="1:8" ht="22.5">
      <c r="A399" s="111" t="s">
        <v>203</v>
      </c>
      <c r="B399" s="119" t="s">
        <v>261</v>
      </c>
      <c r="C399" s="112" t="s">
        <v>81</v>
      </c>
      <c r="D399" s="112" t="s">
        <v>63</v>
      </c>
      <c r="E399" s="119" t="s">
        <v>382</v>
      </c>
      <c r="F399" s="112" t="s">
        <v>30</v>
      </c>
      <c r="G399" s="114">
        <v>321</v>
      </c>
      <c r="H399" s="114">
        <v>321</v>
      </c>
    </row>
    <row r="400" spans="1:8" ht="28.5">
      <c r="A400" s="126" t="s">
        <v>262</v>
      </c>
      <c r="B400" s="112"/>
      <c r="C400" s="112"/>
      <c r="D400" s="112"/>
      <c r="E400" s="112"/>
      <c r="F400" s="112"/>
      <c r="G400" s="183">
        <f>G401</f>
        <v>39596.7</v>
      </c>
      <c r="H400" s="183">
        <f>H401</f>
        <v>39596.7</v>
      </c>
    </row>
    <row r="401" spans="1:8" ht="12.75">
      <c r="A401" s="108" t="s">
        <v>236</v>
      </c>
      <c r="B401" s="116">
        <v>946</v>
      </c>
      <c r="C401" s="110" t="s">
        <v>86</v>
      </c>
      <c r="D401" s="110" t="s">
        <v>48</v>
      </c>
      <c r="E401" s="110" t="s">
        <v>49</v>
      </c>
      <c r="F401" s="110" t="s">
        <v>50</v>
      </c>
      <c r="G401" s="109">
        <f>G402+G426</f>
        <v>39596.7</v>
      </c>
      <c r="H401" s="109">
        <f>H402+H426</f>
        <v>39596.7</v>
      </c>
    </row>
    <row r="402" spans="1:8" ht="12.75">
      <c r="A402" s="108" t="s">
        <v>122</v>
      </c>
      <c r="B402" s="116">
        <v>946</v>
      </c>
      <c r="C402" s="110" t="s">
        <v>86</v>
      </c>
      <c r="D402" s="110" t="s">
        <v>51</v>
      </c>
      <c r="E402" s="110" t="s">
        <v>49</v>
      </c>
      <c r="F402" s="110" t="s">
        <v>50</v>
      </c>
      <c r="G402" s="109">
        <f>G403</f>
        <v>30576</v>
      </c>
      <c r="H402" s="109">
        <f>H403</f>
        <v>30576</v>
      </c>
    </row>
    <row r="403" spans="1:8" ht="21">
      <c r="A403" s="115" t="s">
        <v>441</v>
      </c>
      <c r="B403" s="116">
        <v>946</v>
      </c>
      <c r="C403" s="116" t="s">
        <v>86</v>
      </c>
      <c r="D403" s="116" t="s">
        <v>51</v>
      </c>
      <c r="E403" s="116"/>
      <c r="F403" s="116" t="s">
        <v>50</v>
      </c>
      <c r="G403" s="117">
        <f>G404+G408+G413+G417+G422</f>
        <v>30576</v>
      </c>
      <c r="H403" s="117">
        <f>H404+H408+H413+H417+H422</f>
        <v>30576</v>
      </c>
    </row>
    <row r="404" spans="1:8" ht="22.5">
      <c r="A404" s="118" t="s">
        <v>272</v>
      </c>
      <c r="B404" s="112">
        <v>946</v>
      </c>
      <c r="C404" s="112" t="s">
        <v>86</v>
      </c>
      <c r="D404" s="112" t="s">
        <v>51</v>
      </c>
      <c r="E404" s="119" t="s">
        <v>465</v>
      </c>
      <c r="F404" s="112"/>
      <c r="G404" s="114">
        <v>14603.2</v>
      </c>
      <c r="H404" s="114">
        <v>14603.2</v>
      </c>
    </row>
    <row r="405" spans="1:8" ht="45">
      <c r="A405" s="111" t="s">
        <v>231</v>
      </c>
      <c r="B405" s="112">
        <v>946</v>
      </c>
      <c r="C405" s="112" t="s">
        <v>86</v>
      </c>
      <c r="D405" s="112" t="s">
        <v>51</v>
      </c>
      <c r="E405" s="119" t="s">
        <v>465</v>
      </c>
      <c r="F405" s="112" t="s">
        <v>142</v>
      </c>
      <c r="G405" s="114">
        <v>14603.2</v>
      </c>
      <c r="H405" s="114">
        <v>14603.2</v>
      </c>
    </row>
    <row r="406" spans="1:8" ht="12.75">
      <c r="A406" s="111" t="s">
        <v>143</v>
      </c>
      <c r="B406" s="112">
        <v>946</v>
      </c>
      <c r="C406" s="112" t="s">
        <v>86</v>
      </c>
      <c r="D406" s="112" t="s">
        <v>51</v>
      </c>
      <c r="E406" s="119" t="s">
        <v>465</v>
      </c>
      <c r="F406" s="112" t="s">
        <v>144</v>
      </c>
      <c r="G406" s="114">
        <v>14603.2</v>
      </c>
      <c r="H406" s="114">
        <v>14603.2</v>
      </c>
    </row>
    <row r="407" spans="1:8" ht="45">
      <c r="A407" s="111" t="s">
        <v>134</v>
      </c>
      <c r="B407" s="112">
        <v>946</v>
      </c>
      <c r="C407" s="112" t="s">
        <v>86</v>
      </c>
      <c r="D407" s="112" t="s">
        <v>51</v>
      </c>
      <c r="E407" s="119" t="s">
        <v>465</v>
      </c>
      <c r="F407" s="112" t="s">
        <v>107</v>
      </c>
      <c r="G407" s="114">
        <v>14603.2</v>
      </c>
      <c r="H407" s="114">
        <v>14603.2</v>
      </c>
    </row>
    <row r="408" spans="1:8" ht="12.75">
      <c r="A408" s="118" t="s">
        <v>273</v>
      </c>
      <c r="B408" s="112">
        <v>946</v>
      </c>
      <c r="C408" s="112" t="s">
        <v>86</v>
      </c>
      <c r="D408" s="112" t="s">
        <v>51</v>
      </c>
      <c r="E408" s="119" t="s">
        <v>466</v>
      </c>
      <c r="F408" s="112" t="s">
        <v>50</v>
      </c>
      <c r="G408" s="114">
        <v>5856.4</v>
      </c>
      <c r="H408" s="114">
        <v>5856.4</v>
      </c>
    </row>
    <row r="409" spans="1:8" ht="22.5">
      <c r="A409" s="111" t="s">
        <v>139</v>
      </c>
      <c r="B409" s="112">
        <v>946</v>
      </c>
      <c r="C409" s="112" t="s">
        <v>86</v>
      </c>
      <c r="D409" s="112" t="s">
        <v>51</v>
      </c>
      <c r="E409" s="119" t="s">
        <v>466</v>
      </c>
      <c r="F409" s="112" t="s">
        <v>50</v>
      </c>
      <c r="G409" s="114">
        <v>5856.4</v>
      </c>
      <c r="H409" s="114">
        <v>5856.4</v>
      </c>
    </row>
    <row r="410" spans="1:8" ht="45">
      <c r="A410" s="111" t="s">
        <v>231</v>
      </c>
      <c r="B410" s="112">
        <v>946</v>
      </c>
      <c r="C410" s="112" t="s">
        <v>86</v>
      </c>
      <c r="D410" s="112" t="s">
        <v>51</v>
      </c>
      <c r="E410" s="119" t="s">
        <v>466</v>
      </c>
      <c r="F410" s="112" t="s">
        <v>142</v>
      </c>
      <c r="G410" s="114">
        <v>5856.4</v>
      </c>
      <c r="H410" s="114">
        <v>5856.4</v>
      </c>
    </row>
    <row r="411" spans="1:8" ht="12.75">
      <c r="A411" s="111" t="s">
        <v>143</v>
      </c>
      <c r="B411" s="112">
        <v>946</v>
      </c>
      <c r="C411" s="112" t="s">
        <v>86</v>
      </c>
      <c r="D411" s="112" t="s">
        <v>51</v>
      </c>
      <c r="E411" s="119" t="s">
        <v>466</v>
      </c>
      <c r="F411" s="112" t="s">
        <v>144</v>
      </c>
      <c r="G411" s="114">
        <v>5856.4</v>
      </c>
      <c r="H411" s="114">
        <v>5856.4</v>
      </c>
    </row>
    <row r="412" spans="1:8" ht="45">
      <c r="A412" s="111" t="s">
        <v>134</v>
      </c>
      <c r="B412" s="112">
        <v>946</v>
      </c>
      <c r="C412" s="112" t="s">
        <v>86</v>
      </c>
      <c r="D412" s="112" t="s">
        <v>51</v>
      </c>
      <c r="E412" s="119" t="s">
        <v>466</v>
      </c>
      <c r="F412" s="112" t="s">
        <v>107</v>
      </c>
      <c r="G412" s="114">
        <v>5856.4</v>
      </c>
      <c r="H412" s="114">
        <v>5856.4</v>
      </c>
    </row>
    <row r="413" spans="1:8" ht="12.75">
      <c r="A413" s="111"/>
      <c r="B413" s="112">
        <v>946</v>
      </c>
      <c r="C413" s="112" t="s">
        <v>86</v>
      </c>
      <c r="D413" s="112" t="s">
        <v>51</v>
      </c>
      <c r="E413" s="119" t="s">
        <v>428</v>
      </c>
      <c r="F413" s="112"/>
      <c r="G413" s="114">
        <v>192</v>
      </c>
      <c r="H413" s="114">
        <v>192</v>
      </c>
    </row>
    <row r="414" spans="1:8" ht="45">
      <c r="A414" s="111" t="s">
        <v>231</v>
      </c>
      <c r="B414" s="112">
        <v>946</v>
      </c>
      <c r="C414" s="112" t="s">
        <v>86</v>
      </c>
      <c r="D414" s="112" t="s">
        <v>51</v>
      </c>
      <c r="E414" s="119" t="s">
        <v>428</v>
      </c>
      <c r="F414" s="112" t="s">
        <v>142</v>
      </c>
      <c r="G414" s="114">
        <v>192</v>
      </c>
      <c r="H414" s="114">
        <v>192</v>
      </c>
    </row>
    <row r="415" spans="1:8" ht="12.75">
      <c r="A415" s="111" t="s">
        <v>143</v>
      </c>
      <c r="B415" s="112">
        <v>946</v>
      </c>
      <c r="C415" s="112" t="s">
        <v>86</v>
      </c>
      <c r="D415" s="112" t="s">
        <v>51</v>
      </c>
      <c r="E415" s="119" t="s">
        <v>428</v>
      </c>
      <c r="F415" s="112" t="s">
        <v>144</v>
      </c>
      <c r="G415" s="114">
        <v>192</v>
      </c>
      <c r="H415" s="114">
        <v>192</v>
      </c>
    </row>
    <row r="416" spans="1:8" ht="12.75">
      <c r="A416" s="118" t="s">
        <v>427</v>
      </c>
      <c r="B416" s="112">
        <v>946</v>
      </c>
      <c r="C416" s="112" t="s">
        <v>86</v>
      </c>
      <c r="D416" s="112" t="s">
        <v>51</v>
      </c>
      <c r="E416" s="119" t="s">
        <v>428</v>
      </c>
      <c r="F416" s="112" t="s">
        <v>107</v>
      </c>
      <c r="G416" s="114">
        <v>192</v>
      </c>
      <c r="H416" s="114">
        <v>192</v>
      </c>
    </row>
    <row r="417" spans="1:8" ht="22.5">
      <c r="A417" s="118" t="s">
        <v>439</v>
      </c>
      <c r="B417" s="119">
        <v>946</v>
      </c>
      <c r="C417" s="119" t="s">
        <v>66</v>
      </c>
      <c r="D417" s="178" t="s">
        <v>53</v>
      </c>
      <c r="E417" s="119" t="s">
        <v>467</v>
      </c>
      <c r="F417" s="119" t="s">
        <v>50</v>
      </c>
      <c r="G417" s="113">
        <v>9824.4</v>
      </c>
      <c r="H417" s="113">
        <v>9824.4</v>
      </c>
    </row>
    <row r="418" spans="1:8" ht="22.5">
      <c r="A418" s="111" t="s">
        <v>139</v>
      </c>
      <c r="B418" s="112">
        <v>946</v>
      </c>
      <c r="C418" s="112" t="s">
        <v>66</v>
      </c>
      <c r="D418" s="178" t="s">
        <v>53</v>
      </c>
      <c r="E418" s="119" t="s">
        <v>467</v>
      </c>
      <c r="F418" s="119" t="s">
        <v>50</v>
      </c>
      <c r="G418" s="113">
        <v>9824.4</v>
      </c>
      <c r="H418" s="113">
        <v>9824.4</v>
      </c>
    </row>
    <row r="419" spans="1:8" ht="45">
      <c r="A419" s="111" t="s">
        <v>231</v>
      </c>
      <c r="B419" s="112">
        <v>946</v>
      </c>
      <c r="C419" s="112" t="s">
        <v>66</v>
      </c>
      <c r="D419" s="178" t="s">
        <v>53</v>
      </c>
      <c r="E419" s="119" t="s">
        <v>467</v>
      </c>
      <c r="F419" s="119" t="s">
        <v>142</v>
      </c>
      <c r="G419" s="113">
        <v>9824.4</v>
      </c>
      <c r="H419" s="113">
        <v>9824.4</v>
      </c>
    </row>
    <row r="420" spans="1:8" ht="12.75">
      <c r="A420" s="111" t="s">
        <v>143</v>
      </c>
      <c r="B420" s="112">
        <v>946</v>
      </c>
      <c r="C420" s="112" t="s">
        <v>66</v>
      </c>
      <c r="D420" s="178" t="s">
        <v>53</v>
      </c>
      <c r="E420" s="119" t="s">
        <v>467</v>
      </c>
      <c r="F420" s="119" t="s">
        <v>144</v>
      </c>
      <c r="G420" s="113">
        <v>9824.4</v>
      </c>
      <c r="H420" s="113">
        <v>9824.4</v>
      </c>
    </row>
    <row r="421" spans="1:8" ht="45">
      <c r="A421" s="111" t="s">
        <v>134</v>
      </c>
      <c r="B421" s="112">
        <v>946</v>
      </c>
      <c r="C421" s="112" t="s">
        <v>66</v>
      </c>
      <c r="D421" s="178" t="s">
        <v>53</v>
      </c>
      <c r="E421" s="119" t="s">
        <v>467</v>
      </c>
      <c r="F421" s="119" t="s">
        <v>107</v>
      </c>
      <c r="G421" s="113">
        <v>9824.4</v>
      </c>
      <c r="H421" s="113">
        <v>9824.4</v>
      </c>
    </row>
    <row r="422" spans="1:8" ht="12.75">
      <c r="A422" s="118" t="s">
        <v>440</v>
      </c>
      <c r="B422" s="112">
        <v>946</v>
      </c>
      <c r="C422" s="112" t="s">
        <v>86</v>
      </c>
      <c r="D422" s="112" t="s">
        <v>51</v>
      </c>
      <c r="E422" s="119" t="s">
        <v>468</v>
      </c>
      <c r="F422" s="112"/>
      <c r="G422" s="114">
        <v>100</v>
      </c>
      <c r="H422" s="114">
        <v>100</v>
      </c>
    </row>
    <row r="423" spans="1:8" ht="45">
      <c r="A423" s="118" t="s">
        <v>231</v>
      </c>
      <c r="B423" s="112">
        <v>946</v>
      </c>
      <c r="C423" s="112" t="s">
        <v>86</v>
      </c>
      <c r="D423" s="112" t="s">
        <v>51</v>
      </c>
      <c r="E423" s="119" t="s">
        <v>468</v>
      </c>
      <c r="F423" s="112">
        <v>200</v>
      </c>
      <c r="G423" s="114">
        <v>100</v>
      </c>
      <c r="H423" s="114">
        <v>100</v>
      </c>
    </row>
    <row r="424" spans="1:8" ht="12.75">
      <c r="A424" s="111" t="s">
        <v>143</v>
      </c>
      <c r="B424" s="112">
        <v>946</v>
      </c>
      <c r="C424" s="112" t="s">
        <v>86</v>
      </c>
      <c r="D424" s="112" t="s">
        <v>51</v>
      </c>
      <c r="E424" s="119" t="s">
        <v>468</v>
      </c>
      <c r="F424" s="112">
        <v>240</v>
      </c>
      <c r="G424" s="114">
        <v>100</v>
      </c>
      <c r="H424" s="114">
        <v>100</v>
      </c>
    </row>
    <row r="425" spans="1:8" ht="45">
      <c r="A425" s="111" t="s">
        <v>134</v>
      </c>
      <c r="B425" s="112">
        <v>946</v>
      </c>
      <c r="C425" s="112" t="s">
        <v>86</v>
      </c>
      <c r="D425" s="112" t="s">
        <v>51</v>
      </c>
      <c r="E425" s="119" t="s">
        <v>468</v>
      </c>
      <c r="F425" s="112">
        <v>244</v>
      </c>
      <c r="G425" s="114">
        <v>100</v>
      </c>
      <c r="H425" s="114">
        <v>100</v>
      </c>
    </row>
    <row r="426" spans="1:8" ht="21">
      <c r="A426" s="108" t="s">
        <v>110</v>
      </c>
      <c r="B426" s="116">
        <v>946</v>
      </c>
      <c r="C426" s="110" t="s">
        <v>86</v>
      </c>
      <c r="D426" s="110" t="s">
        <v>80</v>
      </c>
      <c r="E426" s="110" t="s">
        <v>49</v>
      </c>
      <c r="F426" s="110" t="s">
        <v>50</v>
      </c>
      <c r="G426" s="109">
        <f>G427+G432</f>
        <v>9020.7</v>
      </c>
      <c r="H426" s="109">
        <f>H427+H432</f>
        <v>9020.7</v>
      </c>
    </row>
    <row r="427" spans="1:8" ht="22.5">
      <c r="A427" s="111" t="s">
        <v>353</v>
      </c>
      <c r="B427" s="112">
        <v>946</v>
      </c>
      <c r="C427" s="112" t="s">
        <v>86</v>
      </c>
      <c r="D427" s="112" t="s">
        <v>80</v>
      </c>
      <c r="E427" s="119" t="s">
        <v>497</v>
      </c>
      <c r="F427" s="112" t="s">
        <v>50</v>
      </c>
      <c r="G427" s="114">
        <v>526.7</v>
      </c>
      <c r="H427" s="114">
        <v>526.7</v>
      </c>
    </row>
    <row r="428" spans="1:8" ht="56.25">
      <c r="A428" s="111" t="s">
        <v>108</v>
      </c>
      <c r="B428" s="112">
        <v>946</v>
      </c>
      <c r="C428" s="112" t="s">
        <v>86</v>
      </c>
      <c r="D428" s="112" t="s">
        <v>80</v>
      </c>
      <c r="E428" s="119" t="s">
        <v>497</v>
      </c>
      <c r="F428" s="112" t="s">
        <v>151</v>
      </c>
      <c r="G428" s="114">
        <v>526.7</v>
      </c>
      <c r="H428" s="114">
        <v>526.7</v>
      </c>
    </row>
    <row r="429" spans="1:8" ht="22.5">
      <c r="A429" s="111" t="s">
        <v>152</v>
      </c>
      <c r="B429" s="112">
        <v>946</v>
      </c>
      <c r="C429" s="112" t="s">
        <v>86</v>
      </c>
      <c r="D429" s="112" t="s">
        <v>80</v>
      </c>
      <c r="E429" s="119" t="s">
        <v>497</v>
      </c>
      <c r="F429" s="112" t="s">
        <v>153</v>
      </c>
      <c r="G429" s="114">
        <v>526.7</v>
      </c>
      <c r="H429" s="114">
        <v>526.7</v>
      </c>
    </row>
    <row r="430" spans="1:8" ht="12.75">
      <c r="A430" s="111" t="s">
        <v>200</v>
      </c>
      <c r="B430" s="112">
        <v>946</v>
      </c>
      <c r="C430" s="112" t="s">
        <v>86</v>
      </c>
      <c r="D430" s="112" t="s">
        <v>80</v>
      </c>
      <c r="E430" s="119" t="s">
        <v>497</v>
      </c>
      <c r="F430" s="112" t="s">
        <v>109</v>
      </c>
      <c r="G430" s="114">
        <v>526.7</v>
      </c>
      <c r="H430" s="114">
        <v>526.7</v>
      </c>
    </row>
    <row r="431" spans="1:8" ht="56.25">
      <c r="A431" s="118" t="s">
        <v>141</v>
      </c>
      <c r="B431" s="112">
        <v>946</v>
      </c>
      <c r="C431" s="112" t="s">
        <v>86</v>
      </c>
      <c r="D431" s="112" t="s">
        <v>80</v>
      </c>
      <c r="E431" s="119" t="s">
        <v>498</v>
      </c>
      <c r="F431" s="112"/>
      <c r="G431" s="114">
        <f>G432</f>
        <v>8494</v>
      </c>
      <c r="H431" s="114">
        <f>H432</f>
        <v>8494</v>
      </c>
    </row>
    <row r="432" spans="1:8" ht="22.5">
      <c r="A432" s="111" t="s">
        <v>139</v>
      </c>
      <c r="B432" s="112">
        <v>946</v>
      </c>
      <c r="C432" s="112" t="s">
        <v>86</v>
      </c>
      <c r="D432" s="112" t="s">
        <v>80</v>
      </c>
      <c r="E432" s="119" t="s">
        <v>498</v>
      </c>
      <c r="F432" s="112"/>
      <c r="G432" s="114">
        <f>G433+G436+G440</f>
        <v>8494</v>
      </c>
      <c r="H432" s="114">
        <f>H433+H436+H440</f>
        <v>8494</v>
      </c>
    </row>
    <row r="433" spans="1:8" ht="56.25">
      <c r="A433" s="111" t="s">
        <v>108</v>
      </c>
      <c r="B433" s="112">
        <v>946</v>
      </c>
      <c r="C433" s="112" t="s">
        <v>86</v>
      </c>
      <c r="D433" s="112" t="s">
        <v>80</v>
      </c>
      <c r="E433" s="119" t="s">
        <v>498</v>
      </c>
      <c r="F433" s="112">
        <v>100</v>
      </c>
      <c r="G433" s="114">
        <v>8385</v>
      </c>
      <c r="H433" s="114">
        <v>8385</v>
      </c>
    </row>
    <row r="434" spans="1:8" ht="22.5">
      <c r="A434" s="111" t="s">
        <v>340</v>
      </c>
      <c r="B434" s="112">
        <v>946</v>
      </c>
      <c r="C434" s="112" t="s">
        <v>86</v>
      </c>
      <c r="D434" s="112" t="s">
        <v>80</v>
      </c>
      <c r="E434" s="119" t="s">
        <v>498</v>
      </c>
      <c r="F434" s="112">
        <v>110</v>
      </c>
      <c r="G434" s="114">
        <v>8385</v>
      </c>
      <c r="H434" s="114">
        <v>8385</v>
      </c>
    </row>
    <row r="435" spans="1:8" ht="12.75">
      <c r="A435" s="111" t="s">
        <v>200</v>
      </c>
      <c r="B435" s="112">
        <v>946</v>
      </c>
      <c r="C435" s="112" t="s">
        <v>86</v>
      </c>
      <c r="D435" s="112" t="s">
        <v>80</v>
      </c>
      <c r="E435" s="119" t="s">
        <v>498</v>
      </c>
      <c r="F435" s="112">
        <v>111</v>
      </c>
      <c r="G435" s="114">
        <v>8385</v>
      </c>
      <c r="H435" s="114">
        <v>8385</v>
      </c>
    </row>
    <row r="436" spans="1:8" ht="22.5">
      <c r="A436" s="111" t="s">
        <v>145</v>
      </c>
      <c r="B436" s="112">
        <v>946</v>
      </c>
      <c r="C436" s="112" t="s">
        <v>86</v>
      </c>
      <c r="D436" s="112" t="s">
        <v>80</v>
      </c>
      <c r="E436" s="119" t="s">
        <v>498</v>
      </c>
      <c r="F436" s="112">
        <v>200</v>
      </c>
      <c r="G436" s="114">
        <f>G437</f>
        <v>107</v>
      </c>
      <c r="H436" s="114">
        <f>H437</f>
        <v>107</v>
      </c>
    </row>
    <row r="437" spans="1:8" ht="22.5">
      <c r="A437" s="111" t="s">
        <v>201</v>
      </c>
      <c r="B437" s="112">
        <v>946</v>
      </c>
      <c r="C437" s="112" t="s">
        <v>86</v>
      </c>
      <c r="D437" s="112" t="s">
        <v>80</v>
      </c>
      <c r="E437" s="119" t="s">
        <v>498</v>
      </c>
      <c r="F437" s="112">
        <v>240</v>
      </c>
      <c r="G437" s="114">
        <f>G438+G439</f>
        <v>107</v>
      </c>
      <c r="H437" s="114">
        <f>H438+H439</f>
        <v>107</v>
      </c>
    </row>
    <row r="438" spans="1:8" ht="22.5">
      <c r="A438" s="111" t="s">
        <v>202</v>
      </c>
      <c r="B438" s="112">
        <v>946</v>
      </c>
      <c r="C438" s="112" t="s">
        <v>86</v>
      </c>
      <c r="D438" s="112" t="s">
        <v>80</v>
      </c>
      <c r="E438" s="119" t="s">
        <v>498</v>
      </c>
      <c r="F438" s="112">
        <v>242</v>
      </c>
      <c r="G438" s="114">
        <v>69</v>
      </c>
      <c r="H438" s="114">
        <v>69</v>
      </c>
    </row>
    <row r="439" spans="1:8" ht="22.5">
      <c r="A439" s="111" t="s">
        <v>203</v>
      </c>
      <c r="B439" s="112">
        <v>946</v>
      </c>
      <c r="C439" s="112" t="s">
        <v>86</v>
      </c>
      <c r="D439" s="112" t="s">
        <v>80</v>
      </c>
      <c r="E439" s="119" t="s">
        <v>498</v>
      </c>
      <c r="F439" s="112">
        <v>244</v>
      </c>
      <c r="G439" s="114">
        <v>38</v>
      </c>
      <c r="H439" s="114">
        <v>38</v>
      </c>
    </row>
    <row r="440" spans="1:8" ht="12.75">
      <c r="A440" s="111" t="s">
        <v>154</v>
      </c>
      <c r="B440" s="112">
        <v>946</v>
      </c>
      <c r="C440" s="112" t="s">
        <v>86</v>
      </c>
      <c r="D440" s="112" t="s">
        <v>80</v>
      </c>
      <c r="E440" s="119" t="s">
        <v>498</v>
      </c>
      <c r="F440" s="112">
        <v>800</v>
      </c>
      <c r="G440" s="114">
        <f>G441</f>
        <v>2</v>
      </c>
      <c r="H440" s="114">
        <f>H441</f>
        <v>2</v>
      </c>
    </row>
    <row r="441" spans="1:8" ht="33.75">
      <c r="A441" s="111" t="s">
        <v>205</v>
      </c>
      <c r="B441" s="112">
        <v>946</v>
      </c>
      <c r="C441" s="112" t="s">
        <v>86</v>
      </c>
      <c r="D441" s="112" t="s">
        <v>80</v>
      </c>
      <c r="E441" s="119" t="s">
        <v>498</v>
      </c>
      <c r="F441" s="112">
        <v>850</v>
      </c>
      <c r="G441" s="114">
        <f>G442</f>
        <v>2</v>
      </c>
      <c r="H441" s="114">
        <f>H442</f>
        <v>2</v>
      </c>
    </row>
    <row r="442" spans="1:8" ht="12.75">
      <c r="A442" s="111" t="s">
        <v>32</v>
      </c>
      <c r="B442" s="112">
        <v>946</v>
      </c>
      <c r="C442" s="112" t="s">
        <v>86</v>
      </c>
      <c r="D442" s="112" t="s">
        <v>80</v>
      </c>
      <c r="E442" s="119" t="s">
        <v>498</v>
      </c>
      <c r="F442" s="112">
        <v>852</v>
      </c>
      <c r="G442" s="114">
        <v>2</v>
      </c>
      <c r="H442" s="114">
        <v>2</v>
      </c>
    </row>
  </sheetData>
  <sheetProtection/>
  <mergeCells count="14">
    <mergeCell ref="C1:H1"/>
    <mergeCell ref="C2:H2"/>
    <mergeCell ref="B3:H3"/>
    <mergeCell ref="A4:H4"/>
    <mergeCell ref="A5:H5"/>
    <mergeCell ref="A6:H6"/>
    <mergeCell ref="E8:E9"/>
    <mergeCell ref="F8:F9"/>
    <mergeCell ref="G8:G9"/>
    <mergeCell ref="H8:H9"/>
    <mergeCell ref="A8:A9"/>
    <mergeCell ref="B8:B9"/>
    <mergeCell ref="C8:C9"/>
    <mergeCell ref="D8:D9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25">
      <selection activeCell="F23" sqref="F23"/>
    </sheetView>
  </sheetViews>
  <sheetFormatPr defaultColWidth="9.140625" defaultRowHeight="12.75"/>
  <cols>
    <col min="1" max="1" width="41.7109375" style="169" customWidth="1"/>
    <col min="2" max="3" width="4.421875" style="171" customWidth="1"/>
    <col min="4" max="4" width="11.7109375" style="171" customWidth="1"/>
    <col min="5" max="5" width="4.28125" style="171" customWidth="1"/>
    <col min="6" max="6" width="11.8515625" style="171" customWidth="1"/>
    <col min="7" max="7" width="9.140625" style="0" customWidth="1"/>
  </cols>
  <sheetData>
    <row r="1" spans="2:6" ht="12.75">
      <c r="B1" s="169"/>
      <c r="C1" s="169"/>
      <c r="D1" s="169"/>
      <c r="E1" s="169"/>
      <c r="F1" s="169"/>
    </row>
    <row r="2" spans="2:6" ht="12.75">
      <c r="B2" s="131"/>
      <c r="C2" s="245" t="s">
        <v>40</v>
      </c>
      <c r="D2" s="245"/>
      <c r="E2" s="245"/>
      <c r="F2" s="245"/>
    </row>
    <row r="3" spans="2:6" ht="12.75" customHeight="1">
      <c r="B3" s="170"/>
      <c r="C3" s="244" t="s">
        <v>542</v>
      </c>
      <c r="D3" s="244"/>
      <c r="E3" s="244"/>
      <c r="F3" s="244"/>
    </row>
    <row r="4" spans="1:6" ht="12.75" customHeight="1">
      <c r="A4" s="246" t="s">
        <v>389</v>
      </c>
      <c r="B4" s="246"/>
      <c r="C4" s="246"/>
      <c r="D4" s="246"/>
      <c r="E4" s="246"/>
      <c r="F4" s="246"/>
    </row>
    <row r="5" spans="1:6" ht="12.75" customHeight="1">
      <c r="A5" s="246" t="s">
        <v>399</v>
      </c>
      <c r="B5" s="246"/>
      <c r="C5" s="246"/>
      <c r="D5" s="246"/>
      <c r="E5" s="246"/>
      <c r="F5" s="246"/>
    </row>
    <row r="6" spans="1:6" ht="12.75">
      <c r="A6" s="168"/>
      <c r="B6" s="168"/>
      <c r="C6" s="168"/>
      <c r="D6" s="168"/>
      <c r="E6" s="168"/>
      <c r="F6" s="168"/>
    </row>
    <row r="7" spans="1:6" ht="12.75">
      <c r="A7" s="168"/>
      <c r="B7" s="168"/>
      <c r="C7" s="168"/>
      <c r="D7" s="168"/>
      <c r="E7" s="168"/>
      <c r="F7" s="168"/>
    </row>
    <row r="8" spans="1:6" ht="12.75">
      <c r="A8" s="242" t="s">
        <v>402</v>
      </c>
      <c r="B8" s="242"/>
      <c r="C8" s="242"/>
      <c r="D8" s="242"/>
      <c r="E8" s="242"/>
      <c r="F8" s="242"/>
    </row>
    <row r="9" spans="1:6" ht="15.75" customHeight="1">
      <c r="A9" s="243" t="s">
        <v>401</v>
      </c>
      <c r="B9" s="243"/>
      <c r="C9" s="243"/>
      <c r="D9" s="243"/>
      <c r="E9" s="243"/>
      <c r="F9" s="243"/>
    </row>
    <row r="10" spans="1:6" ht="12.75" customHeight="1">
      <c r="A10" s="181"/>
      <c r="B10" s="181"/>
      <c r="C10" s="181"/>
      <c r="D10" s="181"/>
      <c r="E10" s="181"/>
      <c r="F10" s="181"/>
    </row>
    <row r="11" ht="12.75">
      <c r="F11" s="130" t="s">
        <v>41</v>
      </c>
    </row>
    <row r="12" spans="1:6" ht="12.75" customHeight="1">
      <c r="A12" s="247" t="s">
        <v>78</v>
      </c>
      <c r="B12" s="248" t="s">
        <v>43</v>
      </c>
      <c r="C12" s="248" t="s">
        <v>44</v>
      </c>
      <c r="D12" s="248" t="s">
        <v>45</v>
      </c>
      <c r="E12" s="248" t="s">
        <v>46</v>
      </c>
      <c r="F12" s="248" t="s">
        <v>358</v>
      </c>
    </row>
    <row r="13" spans="1:6" ht="16.5" customHeight="1">
      <c r="A13" s="247"/>
      <c r="B13" s="248"/>
      <c r="C13" s="248"/>
      <c r="D13" s="248"/>
      <c r="E13" s="248"/>
      <c r="F13" s="248"/>
    </row>
    <row r="14" spans="1:6" ht="12.75">
      <c r="A14" s="172" t="s">
        <v>47</v>
      </c>
      <c r="E14" s="173"/>
      <c r="F14" s="176">
        <f>F15+F37+F72+F90+F136+F160+F165</f>
        <v>313140.7</v>
      </c>
    </row>
    <row r="15" spans="1:6" ht="12.75">
      <c r="A15" s="174" t="s">
        <v>529</v>
      </c>
      <c r="B15" s="116" t="s">
        <v>53</v>
      </c>
      <c r="C15" s="219" t="s">
        <v>363</v>
      </c>
      <c r="D15" s="116" t="s">
        <v>527</v>
      </c>
      <c r="E15" s="173"/>
      <c r="F15" s="218">
        <f>F16</f>
        <v>100</v>
      </c>
    </row>
    <row r="16" spans="1:6" ht="21">
      <c r="A16" s="115" t="s">
        <v>416</v>
      </c>
      <c r="B16" s="116" t="s">
        <v>53</v>
      </c>
      <c r="C16" s="116">
        <v>10</v>
      </c>
      <c r="D16" s="116" t="s">
        <v>527</v>
      </c>
      <c r="E16" s="116"/>
      <c r="F16" s="117">
        <f>F17+F21+F25+F29+F33</f>
        <v>100</v>
      </c>
    </row>
    <row r="17" spans="1:6" ht="31.5">
      <c r="A17" s="115" t="s">
        <v>266</v>
      </c>
      <c r="B17" s="116" t="s">
        <v>53</v>
      </c>
      <c r="C17" s="116">
        <v>10</v>
      </c>
      <c r="D17" s="116" t="s">
        <v>446</v>
      </c>
      <c r="E17" s="116"/>
      <c r="F17" s="117">
        <v>45</v>
      </c>
    </row>
    <row r="18" spans="1:6" ht="22.5">
      <c r="A18" s="111" t="s">
        <v>145</v>
      </c>
      <c r="B18" s="112" t="s">
        <v>53</v>
      </c>
      <c r="C18" s="112">
        <v>10</v>
      </c>
      <c r="D18" s="119" t="s">
        <v>446</v>
      </c>
      <c r="E18" s="112">
        <v>200</v>
      </c>
      <c r="F18" s="114">
        <v>45</v>
      </c>
    </row>
    <row r="19" spans="1:6" ht="24.75" customHeight="1">
      <c r="A19" s="111" t="s">
        <v>201</v>
      </c>
      <c r="B19" s="112" t="s">
        <v>53</v>
      </c>
      <c r="C19" s="112">
        <v>10</v>
      </c>
      <c r="D19" s="119" t="s">
        <v>446</v>
      </c>
      <c r="E19" s="112">
        <v>240</v>
      </c>
      <c r="F19" s="114">
        <v>45</v>
      </c>
    </row>
    <row r="20" spans="1:6" ht="24" customHeight="1">
      <c r="A20" s="111" t="s">
        <v>203</v>
      </c>
      <c r="B20" s="112" t="s">
        <v>53</v>
      </c>
      <c r="C20" s="112">
        <v>10</v>
      </c>
      <c r="D20" s="119" t="s">
        <v>446</v>
      </c>
      <c r="E20" s="112">
        <v>244</v>
      </c>
      <c r="F20" s="114">
        <v>45</v>
      </c>
    </row>
    <row r="21" spans="1:6" ht="23.25" customHeight="1">
      <c r="A21" s="115" t="s">
        <v>434</v>
      </c>
      <c r="B21" s="116" t="s">
        <v>53</v>
      </c>
      <c r="C21" s="116">
        <v>10</v>
      </c>
      <c r="D21" s="116" t="s">
        <v>447</v>
      </c>
      <c r="E21" s="116"/>
      <c r="F21" s="117">
        <v>10</v>
      </c>
    </row>
    <row r="22" spans="1:6" ht="24.75" customHeight="1">
      <c r="A22" s="111" t="s">
        <v>145</v>
      </c>
      <c r="B22" s="112" t="s">
        <v>53</v>
      </c>
      <c r="C22" s="112">
        <v>10</v>
      </c>
      <c r="D22" s="119" t="s">
        <v>447</v>
      </c>
      <c r="E22" s="112">
        <v>200</v>
      </c>
      <c r="F22" s="114">
        <v>10</v>
      </c>
    </row>
    <row r="23" spans="1:6" ht="39.75" customHeight="1">
      <c r="A23" s="111" t="s">
        <v>201</v>
      </c>
      <c r="B23" s="112" t="s">
        <v>53</v>
      </c>
      <c r="C23" s="112">
        <v>10</v>
      </c>
      <c r="D23" s="119" t="s">
        <v>447</v>
      </c>
      <c r="E23" s="112">
        <v>240</v>
      </c>
      <c r="F23" s="114">
        <v>10</v>
      </c>
    </row>
    <row r="24" spans="1:6" ht="24" customHeight="1">
      <c r="A24" s="111" t="s">
        <v>203</v>
      </c>
      <c r="B24" s="112" t="s">
        <v>53</v>
      </c>
      <c r="C24" s="112">
        <v>10</v>
      </c>
      <c r="D24" s="119" t="s">
        <v>447</v>
      </c>
      <c r="E24" s="112">
        <v>244</v>
      </c>
      <c r="F24" s="114">
        <v>10</v>
      </c>
    </row>
    <row r="25" spans="1:6" ht="25.5" customHeight="1">
      <c r="A25" s="115" t="s">
        <v>355</v>
      </c>
      <c r="B25" s="116" t="s">
        <v>53</v>
      </c>
      <c r="C25" s="116">
        <v>10</v>
      </c>
      <c r="D25" s="116" t="s">
        <v>448</v>
      </c>
      <c r="E25" s="116"/>
      <c r="F25" s="117">
        <v>10</v>
      </c>
    </row>
    <row r="26" spans="1:6" ht="19.5" customHeight="1">
      <c r="A26" s="111" t="s">
        <v>145</v>
      </c>
      <c r="B26" s="112" t="s">
        <v>53</v>
      </c>
      <c r="C26" s="112">
        <v>10</v>
      </c>
      <c r="D26" s="119" t="s">
        <v>448</v>
      </c>
      <c r="E26" s="112">
        <v>200</v>
      </c>
      <c r="F26" s="114">
        <v>10</v>
      </c>
    </row>
    <row r="27" spans="1:6" ht="22.5" customHeight="1">
      <c r="A27" s="111" t="s">
        <v>201</v>
      </c>
      <c r="B27" s="112" t="s">
        <v>53</v>
      </c>
      <c r="C27" s="112">
        <v>10</v>
      </c>
      <c r="D27" s="119" t="s">
        <v>448</v>
      </c>
      <c r="E27" s="112">
        <v>240</v>
      </c>
      <c r="F27" s="114">
        <v>10</v>
      </c>
    </row>
    <row r="28" spans="1:6" ht="20.25" customHeight="1">
      <c r="A28" s="111" t="s">
        <v>203</v>
      </c>
      <c r="B28" s="112" t="s">
        <v>53</v>
      </c>
      <c r="C28" s="112">
        <v>10</v>
      </c>
      <c r="D28" s="119" t="s">
        <v>448</v>
      </c>
      <c r="E28" s="112">
        <v>244</v>
      </c>
      <c r="F28" s="114">
        <v>10</v>
      </c>
    </row>
    <row r="29" spans="1:6" ht="22.5" customHeight="1">
      <c r="A29" s="115" t="s">
        <v>435</v>
      </c>
      <c r="B29" s="116" t="s">
        <v>53</v>
      </c>
      <c r="C29" s="116">
        <v>10</v>
      </c>
      <c r="D29" s="116" t="s">
        <v>449</v>
      </c>
      <c r="E29" s="116"/>
      <c r="F29" s="117">
        <v>10</v>
      </c>
    </row>
    <row r="30" spans="1:6" ht="22.5">
      <c r="A30" s="111" t="s">
        <v>145</v>
      </c>
      <c r="B30" s="112" t="s">
        <v>53</v>
      </c>
      <c r="C30" s="112">
        <v>10</v>
      </c>
      <c r="D30" s="119" t="s">
        <v>449</v>
      </c>
      <c r="E30" s="112">
        <v>200</v>
      </c>
      <c r="F30" s="114">
        <v>10</v>
      </c>
    </row>
    <row r="31" spans="1:6" ht="22.5">
      <c r="A31" s="111" t="s">
        <v>201</v>
      </c>
      <c r="B31" s="112" t="s">
        <v>53</v>
      </c>
      <c r="C31" s="112">
        <v>10</v>
      </c>
      <c r="D31" s="119" t="s">
        <v>449</v>
      </c>
      <c r="E31" s="112">
        <v>240</v>
      </c>
      <c r="F31" s="114">
        <v>10</v>
      </c>
    </row>
    <row r="32" spans="1:6" s="167" customFormat="1" ht="22.5">
      <c r="A32" s="111" t="s">
        <v>203</v>
      </c>
      <c r="B32" s="112" t="s">
        <v>53</v>
      </c>
      <c r="C32" s="112">
        <v>10</v>
      </c>
      <c r="D32" s="119" t="s">
        <v>449</v>
      </c>
      <c r="E32" s="112">
        <v>244</v>
      </c>
      <c r="F32" s="114">
        <v>10</v>
      </c>
    </row>
    <row r="33" spans="1:6" ht="21">
      <c r="A33" s="115" t="s">
        <v>417</v>
      </c>
      <c r="B33" s="116" t="s">
        <v>53</v>
      </c>
      <c r="C33" s="116">
        <v>10</v>
      </c>
      <c r="D33" s="116" t="s">
        <v>450</v>
      </c>
      <c r="E33" s="116"/>
      <c r="F33" s="117">
        <v>25</v>
      </c>
    </row>
    <row r="34" spans="1:6" ht="22.5">
      <c r="A34" s="111" t="s">
        <v>145</v>
      </c>
      <c r="B34" s="112" t="s">
        <v>53</v>
      </c>
      <c r="C34" s="112">
        <v>10</v>
      </c>
      <c r="D34" s="119" t="s">
        <v>450</v>
      </c>
      <c r="E34" s="112">
        <v>200</v>
      </c>
      <c r="F34" s="114">
        <v>25</v>
      </c>
    </row>
    <row r="35" spans="1:6" ht="22.5">
      <c r="A35" s="111" t="s">
        <v>201</v>
      </c>
      <c r="B35" s="112" t="s">
        <v>53</v>
      </c>
      <c r="C35" s="112">
        <v>10</v>
      </c>
      <c r="D35" s="119" t="s">
        <v>450</v>
      </c>
      <c r="E35" s="112">
        <v>240</v>
      </c>
      <c r="F35" s="114">
        <v>25</v>
      </c>
    </row>
    <row r="36" spans="1:6" s="167" customFormat="1" ht="22.5">
      <c r="A36" s="111" t="s">
        <v>203</v>
      </c>
      <c r="B36" s="112" t="s">
        <v>53</v>
      </c>
      <c r="C36" s="112">
        <v>10</v>
      </c>
      <c r="D36" s="119" t="s">
        <v>450</v>
      </c>
      <c r="E36" s="112">
        <v>244</v>
      </c>
      <c r="F36" s="114">
        <v>25</v>
      </c>
    </row>
    <row r="37" spans="1:6" s="167" customFormat="1" ht="12.75">
      <c r="A37" s="115" t="s">
        <v>529</v>
      </c>
      <c r="B37" s="116" t="s">
        <v>80</v>
      </c>
      <c r="C37" s="179" t="s">
        <v>363</v>
      </c>
      <c r="D37" s="116" t="s">
        <v>534</v>
      </c>
      <c r="E37" s="112"/>
      <c r="F37" s="117">
        <f>F38+F55+F59+F63</f>
        <v>1500</v>
      </c>
    </row>
    <row r="38" spans="1:6" ht="31.5">
      <c r="A38" s="115" t="s">
        <v>408</v>
      </c>
      <c r="B38" s="116" t="s">
        <v>80</v>
      </c>
      <c r="C38" s="179" t="s">
        <v>68</v>
      </c>
      <c r="D38" s="116" t="s">
        <v>534</v>
      </c>
      <c r="E38" s="116" t="s">
        <v>50</v>
      </c>
      <c r="F38" s="117">
        <f>F39+F43+F47+F51</f>
        <v>800</v>
      </c>
    </row>
    <row r="39" spans="1:6" ht="31.5">
      <c r="A39" s="115" t="s">
        <v>421</v>
      </c>
      <c r="B39" s="116" t="s">
        <v>80</v>
      </c>
      <c r="C39" s="116" t="s">
        <v>68</v>
      </c>
      <c r="D39" s="116" t="s">
        <v>451</v>
      </c>
      <c r="E39" s="116"/>
      <c r="F39" s="117">
        <v>250</v>
      </c>
    </row>
    <row r="40" spans="1:6" ht="22.5">
      <c r="A40" s="111" t="s">
        <v>145</v>
      </c>
      <c r="B40" s="112" t="s">
        <v>80</v>
      </c>
      <c r="C40" s="112" t="s">
        <v>68</v>
      </c>
      <c r="D40" s="119" t="s">
        <v>451</v>
      </c>
      <c r="E40" s="112">
        <v>200</v>
      </c>
      <c r="F40" s="114">
        <v>250</v>
      </c>
    </row>
    <row r="41" spans="1:6" ht="22.5">
      <c r="A41" s="111" t="s">
        <v>201</v>
      </c>
      <c r="B41" s="112" t="s">
        <v>80</v>
      </c>
      <c r="C41" s="112" t="s">
        <v>68</v>
      </c>
      <c r="D41" s="119" t="s">
        <v>451</v>
      </c>
      <c r="E41" s="112">
        <v>240</v>
      </c>
      <c r="F41" s="114">
        <v>250</v>
      </c>
    </row>
    <row r="42" spans="1:6" ht="22.5">
      <c r="A42" s="111" t="s">
        <v>203</v>
      </c>
      <c r="B42" s="112" t="s">
        <v>80</v>
      </c>
      <c r="C42" s="112" t="s">
        <v>68</v>
      </c>
      <c r="D42" s="119" t="s">
        <v>451</v>
      </c>
      <c r="E42" s="112">
        <v>244</v>
      </c>
      <c r="F42" s="114">
        <v>250</v>
      </c>
    </row>
    <row r="43" spans="1:6" ht="21">
      <c r="A43" s="115" t="s">
        <v>418</v>
      </c>
      <c r="B43" s="116" t="s">
        <v>80</v>
      </c>
      <c r="C43" s="116" t="s">
        <v>68</v>
      </c>
      <c r="D43" s="116" t="s">
        <v>452</v>
      </c>
      <c r="E43" s="116"/>
      <c r="F43" s="117">
        <v>200</v>
      </c>
    </row>
    <row r="44" spans="1:6" ht="22.5">
      <c r="A44" s="111" t="s">
        <v>145</v>
      </c>
      <c r="B44" s="112" t="s">
        <v>80</v>
      </c>
      <c r="C44" s="112" t="s">
        <v>68</v>
      </c>
      <c r="D44" s="119" t="s">
        <v>452</v>
      </c>
      <c r="E44" s="112">
        <v>200</v>
      </c>
      <c r="F44" s="114">
        <v>200</v>
      </c>
    </row>
    <row r="45" spans="1:6" ht="22.5">
      <c r="A45" s="111" t="s">
        <v>201</v>
      </c>
      <c r="B45" s="112" t="s">
        <v>80</v>
      </c>
      <c r="C45" s="112" t="s">
        <v>68</v>
      </c>
      <c r="D45" s="119" t="s">
        <v>452</v>
      </c>
      <c r="E45" s="112">
        <v>240</v>
      </c>
      <c r="F45" s="114">
        <v>200</v>
      </c>
    </row>
    <row r="46" spans="1:6" ht="22.5">
      <c r="A46" s="111" t="s">
        <v>203</v>
      </c>
      <c r="B46" s="112" t="s">
        <v>80</v>
      </c>
      <c r="C46" s="112" t="s">
        <v>68</v>
      </c>
      <c r="D46" s="119" t="s">
        <v>452</v>
      </c>
      <c r="E46" s="112">
        <v>244</v>
      </c>
      <c r="F46" s="114">
        <v>200</v>
      </c>
    </row>
    <row r="47" spans="1:6" ht="21">
      <c r="A47" s="115" t="s">
        <v>419</v>
      </c>
      <c r="B47" s="116" t="s">
        <v>80</v>
      </c>
      <c r="C47" s="116" t="s">
        <v>68</v>
      </c>
      <c r="D47" s="116" t="s">
        <v>453</v>
      </c>
      <c r="E47" s="116"/>
      <c r="F47" s="117">
        <v>150</v>
      </c>
    </row>
    <row r="48" spans="1:6" ht="22.5">
      <c r="A48" s="111" t="s">
        <v>145</v>
      </c>
      <c r="B48" s="112" t="s">
        <v>80</v>
      </c>
      <c r="C48" s="112" t="s">
        <v>68</v>
      </c>
      <c r="D48" s="119" t="s">
        <v>453</v>
      </c>
      <c r="E48" s="112">
        <v>200</v>
      </c>
      <c r="F48" s="114">
        <v>150</v>
      </c>
    </row>
    <row r="49" spans="1:6" ht="22.5">
      <c r="A49" s="111" t="s">
        <v>201</v>
      </c>
      <c r="B49" s="112" t="s">
        <v>80</v>
      </c>
      <c r="C49" s="112" t="s">
        <v>68</v>
      </c>
      <c r="D49" s="119" t="s">
        <v>453</v>
      </c>
      <c r="E49" s="112">
        <v>240</v>
      </c>
      <c r="F49" s="114">
        <v>150</v>
      </c>
    </row>
    <row r="50" spans="1:6" ht="22.5">
      <c r="A50" s="111" t="s">
        <v>203</v>
      </c>
      <c r="B50" s="112" t="s">
        <v>80</v>
      </c>
      <c r="C50" s="112" t="s">
        <v>68</v>
      </c>
      <c r="D50" s="119" t="s">
        <v>453</v>
      </c>
      <c r="E50" s="112">
        <v>244</v>
      </c>
      <c r="F50" s="114">
        <v>150</v>
      </c>
    </row>
    <row r="51" spans="1:6" ht="21">
      <c r="A51" s="115" t="s">
        <v>420</v>
      </c>
      <c r="B51" s="116" t="s">
        <v>80</v>
      </c>
      <c r="C51" s="116" t="s">
        <v>68</v>
      </c>
      <c r="D51" s="116" t="s">
        <v>454</v>
      </c>
      <c r="E51" s="116"/>
      <c r="F51" s="117">
        <v>200</v>
      </c>
    </row>
    <row r="52" spans="1:6" ht="22.5">
      <c r="A52" s="111" t="s">
        <v>145</v>
      </c>
      <c r="B52" s="112" t="s">
        <v>80</v>
      </c>
      <c r="C52" s="112" t="s">
        <v>68</v>
      </c>
      <c r="D52" s="119" t="s">
        <v>454</v>
      </c>
      <c r="E52" s="112">
        <v>200</v>
      </c>
      <c r="F52" s="114">
        <v>200</v>
      </c>
    </row>
    <row r="53" spans="1:6" ht="22.5">
      <c r="A53" s="111" t="s">
        <v>201</v>
      </c>
      <c r="B53" s="112" t="s">
        <v>80</v>
      </c>
      <c r="C53" s="112" t="s">
        <v>68</v>
      </c>
      <c r="D53" s="119" t="s">
        <v>454</v>
      </c>
      <c r="E53" s="112">
        <v>240</v>
      </c>
      <c r="F53" s="114">
        <v>200</v>
      </c>
    </row>
    <row r="54" spans="1:6" ht="22.5">
      <c r="A54" s="111" t="s">
        <v>203</v>
      </c>
      <c r="B54" s="112" t="s">
        <v>80</v>
      </c>
      <c r="C54" s="112" t="s">
        <v>68</v>
      </c>
      <c r="D54" s="119" t="s">
        <v>454</v>
      </c>
      <c r="E54" s="112">
        <v>244</v>
      </c>
      <c r="F54" s="114">
        <v>200</v>
      </c>
    </row>
    <row r="55" spans="1:6" ht="31.5">
      <c r="A55" s="115" t="s">
        <v>414</v>
      </c>
      <c r="B55" s="116" t="s">
        <v>80</v>
      </c>
      <c r="C55" s="116">
        <v>12</v>
      </c>
      <c r="D55" s="116" t="s">
        <v>535</v>
      </c>
      <c r="E55" s="112"/>
      <c r="F55" s="117">
        <v>100</v>
      </c>
    </row>
    <row r="56" spans="1:6" ht="22.5">
      <c r="A56" s="111" t="s">
        <v>145</v>
      </c>
      <c r="B56" s="112" t="s">
        <v>80</v>
      </c>
      <c r="C56" s="112">
        <v>12</v>
      </c>
      <c r="D56" s="119" t="s">
        <v>455</v>
      </c>
      <c r="E56" s="112">
        <v>200</v>
      </c>
      <c r="F56" s="113">
        <v>100</v>
      </c>
    </row>
    <row r="57" spans="1:6" ht="22.5">
      <c r="A57" s="111" t="s">
        <v>201</v>
      </c>
      <c r="B57" s="112" t="s">
        <v>80</v>
      </c>
      <c r="C57" s="112">
        <v>12</v>
      </c>
      <c r="D57" s="119" t="s">
        <v>455</v>
      </c>
      <c r="E57" s="112">
        <v>240</v>
      </c>
      <c r="F57" s="113">
        <v>100</v>
      </c>
    </row>
    <row r="58" spans="1:6" ht="22.5">
      <c r="A58" s="111" t="s">
        <v>203</v>
      </c>
      <c r="B58" s="112" t="s">
        <v>80</v>
      </c>
      <c r="C58" s="112">
        <v>12</v>
      </c>
      <c r="D58" s="119" t="s">
        <v>455</v>
      </c>
      <c r="E58" s="112">
        <v>244</v>
      </c>
      <c r="F58" s="113">
        <v>100</v>
      </c>
    </row>
    <row r="59" spans="1:6" ht="21">
      <c r="A59" s="115" t="s">
        <v>423</v>
      </c>
      <c r="B59" s="116" t="s">
        <v>80</v>
      </c>
      <c r="C59" s="116">
        <v>12</v>
      </c>
      <c r="D59" s="116" t="s">
        <v>536</v>
      </c>
      <c r="E59" s="112"/>
      <c r="F59" s="117">
        <v>500</v>
      </c>
    </row>
    <row r="60" spans="1:6" ht="12.75">
      <c r="A60" s="118" t="s">
        <v>148</v>
      </c>
      <c r="B60" s="112" t="s">
        <v>80</v>
      </c>
      <c r="C60" s="112">
        <v>12</v>
      </c>
      <c r="D60" s="119" t="s">
        <v>415</v>
      </c>
      <c r="E60" s="112">
        <v>300</v>
      </c>
      <c r="F60" s="113">
        <v>500</v>
      </c>
    </row>
    <row r="61" spans="1:6" ht="22.5">
      <c r="A61" s="118" t="s">
        <v>425</v>
      </c>
      <c r="B61" s="112" t="s">
        <v>80</v>
      </c>
      <c r="C61" s="112">
        <v>12</v>
      </c>
      <c r="D61" s="119" t="s">
        <v>415</v>
      </c>
      <c r="E61" s="112">
        <v>320</v>
      </c>
      <c r="F61" s="113">
        <v>500</v>
      </c>
    </row>
    <row r="62" spans="1:6" ht="22.5">
      <c r="A62" s="118" t="s">
        <v>426</v>
      </c>
      <c r="B62" s="112" t="s">
        <v>80</v>
      </c>
      <c r="C62" s="112">
        <v>12</v>
      </c>
      <c r="D62" s="119" t="s">
        <v>415</v>
      </c>
      <c r="E62" s="112">
        <v>322</v>
      </c>
      <c r="F62" s="113">
        <v>500</v>
      </c>
    </row>
    <row r="63" spans="1:6" ht="21">
      <c r="A63" s="115" t="s">
        <v>436</v>
      </c>
      <c r="B63" s="116" t="s">
        <v>80</v>
      </c>
      <c r="C63" s="116">
        <v>12</v>
      </c>
      <c r="D63" s="116" t="s">
        <v>537</v>
      </c>
      <c r="E63" s="112"/>
      <c r="F63" s="117">
        <v>100</v>
      </c>
    </row>
    <row r="64" spans="1:6" ht="22.5">
      <c r="A64" s="118" t="s">
        <v>437</v>
      </c>
      <c r="B64" s="112" t="s">
        <v>80</v>
      </c>
      <c r="C64" s="112">
        <v>12</v>
      </c>
      <c r="D64" s="119" t="s">
        <v>456</v>
      </c>
      <c r="E64" s="119"/>
      <c r="F64" s="113">
        <v>50</v>
      </c>
    </row>
    <row r="65" spans="1:6" ht="22.5">
      <c r="A65" s="111" t="s">
        <v>145</v>
      </c>
      <c r="B65" s="112" t="s">
        <v>80</v>
      </c>
      <c r="C65" s="112">
        <v>12</v>
      </c>
      <c r="D65" s="119" t="s">
        <v>456</v>
      </c>
      <c r="E65" s="112">
        <v>200</v>
      </c>
      <c r="F65" s="113">
        <v>50</v>
      </c>
    </row>
    <row r="66" spans="1:6" ht="22.5">
      <c r="A66" s="111" t="s">
        <v>201</v>
      </c>
      <c r="B66" s="112" t="s">
        <v>80</v>
      </c>
      <c r="C66" s="112">
        <v>12</v>
      </c>
      <c r="D66" s="119" t="s">
        <v>456</v>
      </c>
      <c r="E66" s="112">
        <v>240</v>
      </c>
      <c r="F66" s="113">
        <v>50</v>
      </c>
    </row>
    <row r="67" spans="1:6" ht="22.5">
      <c r="A67" s="111" t="s">
        <v>203</v>
      </c>
      <c r="B67" s="112" t="s">
        <v>80</v>
      </c>
      <c r="C67" s="112">
        <v>12</v>
      </c>
      <c r="D67" s="119" t="s">
        <v>456</v>
      </c>
      <c r="E67" s="112">
        <v>244</v>
      </c>
      <c r="F67" s="113">
        <v>50</v>
      </c>
    </row>
    <row r="68" spans="1:6" ht="22.5">
      <c r="A68" s="118" t="s">
        <v>438</v>
      </c>
      <c r="B68" s="112" t="s">
        <v>80</v>
      </c>
      <c r="C68" s="112">
        <v>12</v>
      </c>
      <c r="D68" s="119" t="s">
        <v>457</v>
      </c>
      <c r="E68" s="112"/>
      <c r="F68" s="113">
        <v>50</v>
      </c>
    </row>
    <row r="69" spans="1:6" ht="22.5">
      <c r="A69" s="111" t="s">
        <v>145</v>
      </c>
      <c r="B69" s="112" t="s">
        <v>80</v>
      </c>
      <c r="C69" s="112">
        <v>12</v>
      </c>
      <c r="D69" s="119" t="s">
        <v>457</v>
      </c>
      <c r="E69" s="112">
        <v>200</v>
      </c>
      <c r="F69" s="113">
        <v>50</v>
      </c>
    </row>
    <row r="70" spans="1:6" ht="22.5">
      <c r="A70" s="111" t="s">
        <v>201</v>
      </c>
      <c r="B70" s="112" t="s">
        <v>80</v>
      </c>
      <c r="C70" s="112">
        <v>12</v>
      </c>
      <c r="D70" s="119" t="s">
        <v>457</v>
      </c>
      <c r="E70" s="112">
        <v>240</v>
      </c>
      <c r="F70" s="113">
        <v>50</v>
      </c>
    </row>
    <row r="71" spans="1:6" ht="22.5">
      <c r="A71" s="111" t="s">
        <v>203</v>
      </c>
      <c r="B71" s="112" t="s">
        <v>80</v>
      </c>
      <c r="C71" s="112">
        <v>12</v>
      </c>
      <c r="D71" s="119" t="s">
        <v>457</v>
      </c>
      <c r="E71" s="112">
        <v>244</v>
      </c>
      <c r="F71" s="113">
        <v>50</v>
      </c>
    </row>
    <row r="72" spans="1:6" ht="12.75">
      <c r="A72" s="115" t="s">
        <v>529</v>
      </c>
      <c r="B72" s="116" t="s">
        <v>227</v>
      </c>
      <c r="C72" s="179" t="s">
        <v>363</v>
      </c>
      <c r="D72" s="116" t="s">
        <v>533</v>
      </c>
      <c r="E72" s="112"/>
      <c r="F72" s="117">
        <f>F73</f>
        <v>300</v>
      </c>
    </row>
    <row r="73" spans="1:6" ht="21">
      <c r="A73" s="115" t="s">
        <v>424</v>
      </c>
      <c r="B73" s="116" t="s">
        <v>227</v>
      </c>
      <c r="C73" s="116" t="s">
        <v>228</v>
      </c>
      <c r="D73" s="116" t="s">
        <v>533</v>
      </c>
      <c r="E73" s="112"/>
      <c r="F73" s="117">
        <f>F74+F78+F82+F86</f>
        <v>300</v>
      </c>
    </row>
    <row r="74" spans="1:6" ht="21">
      <c r="A74" s="115" t="s">
        <v>430</v>
      </c>
      <c r="B74" s="116" t="s">
        <v>227</v>
      </c>
      <c r="C74" s="116" t="s">
        <v>228</v>
      </c>
      <c r="D74" s="116" t="s">
        <v>458</v>
      </c>
      <c r="E74" s="116"/>
      <c r="F74" s="117">
        <v>50</v>
      </c>
    </row>
    <row r="75" spans="1:6" ht="22.5">
      <c r="A75" s="111" t="s">
        <v>145</v>
      </c>
      <c r="B75" s="119" t="s">
        <v>227</v>
      </c>
      <c r="C75" s="119" t="s">
        <v>228</v>
      </c>
      <c r="D75" s="119" t="s">
        <v>458</v>
      </c>
      <c r="E75" s="112">
        <v>200</v>
      </c>
      <c r="F75" s="113">
        <v>50</v>
      </c>
    </row>
    <row r="76" spans="1:6" ht="22.5">
      <c r="A76" s="111" t="s">
        <v>201</v>
      </c>
      <c r="B76" s="119" t="s">
        <v>227</v>
      </c>
      <c r="C76" s="119" t="s">
        <v>228</v>
      </c>
      <c r="D76" s="119" t="s">
        <v>458</v>
      </c>
      <c r="E76" s="112">
        <v>240</v>
      </c>
      <c r="F76" s="113">
        <v>50</v>
      </c>
    </row>
    <row r="77" spans="1:6" ht="22.5">
      <c r="A77" s="111" t="s">
        <v>203</v>
      </c>
      <c r="B77" s="119" t="s">
        <v>227</v>
      </c>
      <c r="C77" s="119" t="s">
        <v>228</v>
      </c>
      <c r="D77" s="119" t="s">
        <v>458</v>
      </c>
      <c r="E77" s="112">
        <v>244</v>
      </c>
      <c r="F77" s="113">
        <v>50</v>
      </c>
    </row>
    <row r="78" spans="1:6" ht="31.5">
      <c r="A78" s="115" t="s">
        <v>431</v>
      </c>
      <c r="B78" s="116" t="s">
        <v>227</v>
      </c>
      <c r="C78" s="116" t="s">
        <v>228</v>
      </c>
      <c r="D78" s="116" t="s">
        <v>459</v>
      </c>
      <c r="E78" s="116"/>
      <c r="F78" s="117">
        <v>150</v>
      </c>
    </row>
    <row r="79" spans="1:6" ht="22.5">
      <c r="A79" s="111" t="s">
        <v>145</v>
      </c>
      <c r="B79" s="119" t="s">
        <v>227</v>
      </c>
      <c r="C79" s="119" t="s">
        <v>228</v>
      </c>
      <c r="D79" s="119" t="s">
        <v>459</v>
      </c>
      <c r="E79" s="112">
        <v>200</v>
      </c>
      <c r="F79" s="113">
        <v>150</v>
      </c>
    </row>
    <row r="80" spans="1:6" ht="22.5">
      <c r="A80" s="111" t="s">
        <v>201</v>
      </c>
      <c r="B80" s="119" t="s">
        <v>227</v>
      </c>
      <c r="C80" s="119" t="s">
        <v>228</v>
      </c>
      <c r="D80" s="119" t="s">
        <v>459</v>
      </c>
      <c r="E80" s="112">
        <v>240</v>
      </c>
      <c r="F80" s="113">
        <v>150</v>
      </c>
    </row>
    <row r="81" spans="1:6" ht="22.5">
      <c r="A81" s="111" t="s">
        <v>203</v>
      </c>
      <c r="B81" s="119" t="s">
        <v>227</v>
      </c>
      <c r="C81" s="119" t="s">
        <v>228</v>
      </c>
      <c r="D81" s="119" t="s">
        <v>459</v>
      </c>
      <c r="E81" s="112">
        <v>244</v>
      </c>
      <c r="F81" s="113">
        <v>150</v>
      </c>
    </row>
    <row r="82" spans="1:6" ht="21">
      <c r="A82" s="115" t="s">
        <v>432</v>
      </c>
      <c r="B82" s="116" t="s">
        <v>227</v>
      </c>
      <c r="C82" s="116" t="s">
        <v>228</v>
      </c>
      <c r="D82" s="116" t="s">
        <v>460</v>
      </c>
      <c r="E82" s="116"/>
      <c r="F82" s="117">
        <v>50</v>
      </c>
    </row>
    <row r="83" spans="1:6" ht="22.5">
      <c r="A83" s="111" t="s">
        <v>145</v>
      </c>
      <c r="B83" s="119" t="s">
        <v>227</v>
      </c>
      <c r="C83" s="119" t="s">
        <v>228</v>
      </c>
      <c r="D83" s="119" t="s">
        <v>460</v>
      </c>
      <c r="E83" s="112">
        <v>200</v>
      </c>
      <c r="F83" s="113">
        <v>50</v>
      </c>
    </row>
    <row r="84" spans="1:6" ht="22.5">
      <c r="A84" s="111" t="s">
        <v>201</v>
      </c>
      <c r="B84" s="119" t="s">
        <v>227</v>
      </c>
      <c r="C84" s="119" t="s">
        <v>228</v>
      </c>
      <c r="D84" s="119" t="s">
        <v>460</v>
      </c>
      <c r="E84" s="112">
        <v>240</v>
      </c>
      <c r="F84" s="113">
        <v>50</v>
      </c>
    </row>
    <row r="85" spans="1:6" ht="22.5">
      <c r="A85" s="111" t="s">
        <v>203</v>
      </c>
      <c r="B85" s="119" t="s">
        <v>227</v>
      </c>
      <c r="C85" s="119" t="s">
        <v>228</v>
      </c>
      <c r="D85" s="119" t="s">
        <v>460</v>
      </c>
      <c r="E85" s="112">
        <v>244</v>
      </c>
      <c r="F85" s="113">
        <v>50</v>
      </c>
    </row>
    <row r="86" spans="1:6" ht="31.5">
      <c r="A86" s="115" t="s">
        <v>433</v>
      </c>
      <c r="B86" s="116" t="s">
        <v>227</v>
      </c>
      <c r="C86" s="116" t="s">
        <v>228</v>
      </c>
      <c r="D86" s="116" t="s">
        <v>461</v>
      </c>
      <c r="E86" s="116"/>
      <c r="F86" s="117">
        <v>50</v>
      </c>
    </row>
    <row r="87" spans="1:6" ht="22.5">
      <c r="A87" s="111" t="s">
        <v>145</v>
      </c>
      <c r="B87" s="119" t="s">
        <v>227</v>
      </c>
      <c r="C87" s="119" t="s">
        <v>228</v>
      </c>
      <c r="D87" s="119" t="s">
        <v>461</v>
      </c>
      <c r="E87" s="112">
        <v>200</v>
      </c>
      <c r="F87" s="113">
        <v>50</v>
      </c>
    </row>
    <row r="88" spans="1:6" ht="22.5">
      <c r="A88" s="111" t="s">
        <v>201</v>
      </c>
      <c r="B88" s="119" t="s">
        <v>227</v>
      </c>
      <c r="C88" s="119" t="s">
        <v>228</v>
      </c>
      <c r="D88" s="119" t="s">
        <v>461</v>
      </c>
      <c r="E88" s="112">
        <v>240</v>
      </c>
      <c r="F88" s="113">
        <v>50</v>
      </c>
    </row>
    <row r="89" spans="1:6" ht="22.5">
      <c r="A89" s="111" t="s">
        <v>203</v>
      </c>
      <c r="B89" s="119" t="s">
        <v>227</v>
      </c>
      <c r="C89" s="119" t="s">
        <v>228</v>
      </c>
      <c r="D89" s="119" t="s">
        <v>461</v>
      </c>
      <c r="E89" s="112">
        <v>244</v>
      </c>
      <c r="F89" s="113">
        <v>50</v>
      </c>
    </row>
    <row r="90" spans="1:6" ht="12.75">
      <c r="A90" s="115" t="s">
        <v>529</v>
      </c>
      <c r="B90" s="110" t="s">
        <v>66</v>
      </c>
      <c r="C90" s="116" t="s">
        <v>216</v>
      </c>
      <c r="D90" s="119"/>
      <c r="E90" s="112"/>
      <c r="F90" s="117">
        <f>F91+F132</f>
        <v>280186.7</v>
      </c>
    </row>
    <row r="91" spans="1:6" ht="21">
      <c r="A91" s="108" t="s">
        <v>411</v>
      </c>
      <c r="B91" s="110" t="s">
        <v>66</v>
      </c>
      <c r="C91" s="116" t="s">
        <v>216</v>
      </c>
      <c r="D91" s="116" t="s">
        <v>538</v>
      </c>
      <c r="E91" s="116"/>
      <c r="F91" s="109">
        <f>F92+F107+F126+F117</f>
        <v>280086.7</v>
      </c>
    </row>
    <row r="92" spans="1:6" ht="12.75">
      <c r="A92" s="115" t="s">
        <v>268</v>
      </c>
      <c r="B92" s="116" t="s">
        <v>66</v>
      </c>
      <c r="C92" s="116" t="s">
        <v>230</v>
      </c>
      <c r="D92" s="116" t="s">
        <v>372</v>
      </c>
      <c r="E92" s="116"/>
      <c r="F92" s="117">
        <f>F93+F100</f>
        <v>75384.3</v>
      </c>
    </row>
    <row r="93" spans="1:6" ht="33.75">
      <c r="A93" s="111" t="s">
        <v>231</v>
      </c>
      <c r="B93" s="112" t="s">
        <v>66</v>
      </c>
      <c r="C93" s="112" t="s">
        <v>230</v>
      </c>
      <c r="D93" s="119" t="s">
        <v>372</v>
      </c>
      <c r="E93" s="112" t="s">
        <v>142</v>
      </c>
      <c r="F93" s="113">
        <f>F94+F96</f>
        <v>63779.1</v>
      </c>
    </row>
    <row r="94" spans="1:6" ht="12.75">
      <c r="A94" s="111" t="s">
        <v>143</v>
      </c>
      <c r="B94" s="112" t="s">
        <v>66</v>
      </c>
      <c r="C94" s="112" t="s">
        <v>230</v>
      </c>
      <c r="D94" s="119" t="s">
        <v>372</v>
      </c>
      <c r="E94" s="112" t="s">
        <v>144</v>
      </c>
      <c r="F94" s="113">
        <f>F95</f>
        <v>63571.2</v>
      </c>
    </row>
    <row r="95" spans="1:6" ht="45">
      <c r="A95" s="111" t="s">
        <v>134</v>
      </c>
      <c r="B95" s="112" t="s">
        <v>66</v>
      </c>
      <c r="C95" s="112" t="s">
        <v>230</v>
      </c>
      <c r="D95" s="119" t="s">
        <v>372</v>
      </c>
      <c r="E95" s="112" t="s">
        <v>107</v>
      </c>
      <c r="F95" s="113">
        <v>63571.2</v>
      </c>
    </row>
    <row r="96" spans="1:6" ht="45">
      <c r="A96" s="118" t="s">
        <v>444</v>
      </c>
      <c r="B96" s="112" t="s">
        <v>66</v>
      </c>
      <c r="C96" s="112" t="s">
        <v>230</v>
      </c>
      <c r="D96" s="178" t="s">
        <v>374</v>
      </c>
      <c r="E96" s="112"/>
      <c r="F96" s="113">
        <v>207.9</v>
      </c>
    </row>
    <row r="97" spans="1:6" ht="33.75">
      <c r="A97" s="111" t="s">
        <v>231</v>
      </c>
      <c r="B97" s="112" t="s">
        <v>66</v>
      </c>
      <c r="C97" s="112" t="s">
        <v>230</v>
      </c>
      <c r="D97" s="178" t="s">
        <v>374</v>
      </c>
      <c r="E97" s="112" t="s">
        <v>142</v>
      </c>
      <c r="F97" s="113">
        <v>207.9</v>
      </c>
    </row>
    <row r="98" spans="1:6" ht="12.75">
      <c r="A98" s="111" t="s">
        <v>143</v>
      </c>
      <c r="B98" s="112" t="s">
        <v>66</v>
      </c>
      <c r="C98" s="112" t="s">
        <v>230</v>
      </c>
      <c r="D98" s="178" t="s">
        <v>374</v>
      </c>
      <c r="E98" s="112" t="s">
        <v>144</v>
      </c>
      <c r="F98" s="113">
        <v>207.9</v>
      </c>
    </row>
    <row r="99" spans="1:6" ht="45">
      <c r="A99" s="111" t="s">
        <v>134</v>
      </c>
      <c r="B99" s="112" t="s">
        <v>66</v>
      </c>
      <c r="C99" s="112" t="s">
        <v>230</v>
      </c>
      <c r="D99" s="178" t="s">
        <v>374</v>
      </c>
      <c r="E99" s="112" t="s">
        <v>107</v>
      </c>
      <c r="F99" s="113">
        <v>207.9</v>
      </c>
    </row>
    <row r="100" spans="1:6" ht="33.75">
      <c r="A100" s="111" t="s">
        <v>231</v>
      </c>
      <c r="B100" s="112" t="s">
        <v>66</v>
      </c>
      <c r="C100" s="112" t="s">
        <v>230</v>
      </c>
      <c r="D100" s="119" t="s">
        <v>372</v>
      </c>
      <c r="E100" s="112" t="s">
        <v>142</v>
      </c>
      <c r="F100" s="113">
        <f>F101+F103</f>
        <v>11605.2</v>
      </c>
    </row>
    <row r="101" spans="1:6" ht="12.75">
      <c r="A101" s="111" t="s">
        <v>160</v>
      </c>
      <c r="B101" s="112" t="s">
        <v>66</v>
      </c>
      <c r="C101" s="112" t="s">
        <v>230</v>
      </c>
      <c r="D101" s="119" t="s">
        <v>372</v>
      </c>
      <c r="E101" s="112" t="s">
        <v>161</v>
      </c>
      <c r="F101" s="113">
        <f>F102</f>
        <v>11575.5</v>
      </c>
    </row>
    <row r="102" spans="1:6" ht="45">
      <c r="A102" s="111" t="s">
        <v>135</v>
      </c>
      <c r="B102" s="112" t="s">
        <v>66</v>
      </c>
      <c r="C102" s="112" t="s">
        <v>230</v>
      </c>
      <c r="D102" s="119" t="s">
        <v>372</v>
      </c>
      <c r="E102" s="112" t="s">
        <v>35</v>
      </c>
      <c r="F102" s="113">
        <v>11575.5</v>
      </c>
    </row>
    <row r="103" spans="1:6" ht="45">
      <c r="A103" s="118" t="s">
        <v>444</v>
      </c>
      <c r="B103" s="112" t="s">
        <v>66</v>
      </c>
      <c r="C103" s="112" t="s">
        <v>230</v>
      </c>
      <c r="D103" s="178" t="s">
        <v>374</v>
      </c>
      <c r="E103" s="112"/>
      <c r="F103" s="113">
        <v>29.7</v>
      </c>
    </row>
    <row r="104" spans="1:6" ht="33.75">
      <c r="A104" s="111" t="s">
        <v>231</v>
      </c>
      <c r="B104" s="112" t="s">
        <v>66</v>
      </c>
      <c r="C104" s="112" t="s">
        <v>230</v>
      </c>
      <c r="D104" s="178" t="s">
        <v>374</v>
      </c>
      <c r="E104" s="112" t="s">
        <v>142</v>
      </c>
      <c r="F104" s="113">
        <v>29.7</v>
      </c>
    </row>
    <row r="105" spans="1:6" ht="12.75">
      <c r="A105" s="111" t="s">
        <v>143</v>
      </c>
      <c r="B105" s="112" t="s">
        <v>66</v>
      </c>
      <c r="C105" s="112" t="s">
        <v>230</v>
      </c>
      <c r="D105" s="178" t="s">
        <v>374</v>
      </c>
      <c r="E105" s="112">
        <v>620</v>
      </c>
      <c r="F105" s="113">
        <v>29.7</v>
      </c>
    </row>
    <row r="106" spans="1:6" ht="45">
      <c r="A106" s="111" t="s">
        <v>134</v>
      </c>
      <c r="B106" s="112" t="s">
        <v>66</v>
      </c>
      <c r="C106" s="112" t="s">
        <v>230</v>
      </c>
      <c r="D106" s="178" t="s">
        <v>374</v>
      </c>
      <c r="E106" s="112">
        <v>621</v>
      </c>
      <c r="F106" s="113">
        <v>29.7</v>
      </c>
    </row>
    <row r="107" spans="1:6" ht="12.75">
      <c r="A107" s="115" t="s">
        <v>269</v>
      </c>
      <c r="B107" s="116" t="s">
        <v>66</v>
      </c>
      <c r="C107" s="116" t="s">
        <v>65</v>
      </c>
      <c r="D107" s="116" t="s">
        <v>410</v>
      </c>
      <c r="E107" s="116" t="s">
        <v>50</v>
      </c>
      <c r="F107" s="117">
        <f>F108+F113</f>
        <v>191887</v>
      </c>
    </row>
    <row r="108" spans="1:6" ht="22.5">
      <c r="A108" s="111" t="s">
        <v>140</v>
      </c>
      <c r="B108" s="112" t="s">
        <v>66</v>
      </c>
      <c r="C108" s="112" t="s">
        <v>65</v>
      </c>
      <c r="D108" s="119" t="s">
        <v>410</v>
      </c>
      <c r="E108" s="112" t="s">
        <v>50</v>
      </c>
      <c r="F108" s="114">
        <v>190835.5</v>
      </c>
    </row>
    <row r="109" spans="1:6" ht="22.5">
      <c r="A109" s="111" t="s">
        <v>139</v>
      </c>
      <c r="B109" s="112" t="s">
        <v>66</v>
      </c>
      <c r="C109" s="112" t="s">
        <v>65</v>
      </c>
      <c r="D109" s="119" t="s">
        <v>410</v>
      </c>
      <c r="E109" s="112" t="s">
        <v>50</v>
      </c>
      <c r="F109" s="114">
        <v>190835.5</v>
      </c>
    </row>
    <row r="110" spans="1:6" ht="33.75">
      <c r="A110" s="111" t="s">
        <v>231</v>
      </c>
      <c r="B110" s="112" t="s">
        <v>66</v>
      </c>
      <c r="C110" s="112" t="s">
        <v>65</v>
      </c>
      <c r="D110" s="119" t="s">
        <v>410</v>
      </c>
      <c r="E110" s="112" t="s">
        <v>142</v>
      </c>
      <c r="F110" s="114">
        <v>190835.5</v>
      </c>
    </row>
    <row r="111" spans="1:6" ht="12.75">
      <c r="A111" s="111" t="s">
        <v>143</v>
      </c>
      <c r="B111" s="112" t="s">
        <v>66</v>
      </c>
      <c r="C111" s="112" t="s">
        <v>65</v>
      </c>
      <c r="D111" s="119" t="s">
        <v>410</v>
      </c>
      <c r="E111" s="112" t="s">
        <v>144</v>
      </c>
      <c r="F111" s="114">
        <v>190835.5</v>
      </c>
    </row>
    <row r="112" spans="1:6" ht="45">
      <c r="A112" s="111" t="s">
        <v>134</v>
      </c>
      <c r="B112" s="112" t="s">
        <v>66</v>
      </c>
      <c r="C112" s="112" t="s">
        <v>65</v>
      </c>
      <c r="D112" s="119" t="s">
        <v>410</v>
      </c>
      <c r="E112" s="112" t="s">
        <v>107</v>
      </c>
      <c r="F112" s="114">
        <f>190785.6+49.9</f>
        <v>190835.5</v>
      </c>
    </row>
    <row r="113" spans="1:6" ht="45">
      <c r="A113" s="118" t="s">
        <v>444</v>
      </c>
      <c r="B113" s="112" t="s">
        <v>66</v>
      </c>
      <c r="C113" s="112" t="s">
        <v>65</v>
      </c>
      <c r="D113" s="178" t="s">
        <v>374</v>
      </c>
      <c r="E113" s="112"/>
      <c r="F113" s="114">
        <v>1051.5</v>
      </c>
    </row>
    <row r="114" spans="1:6" ht="33.75">
      <c r="A114" s="111" t="s">
        <v>231</v>
      </c>
      <c r="B114" s="112" t="s">
        <v>66</v>
      </c>
      <c r="C114" s="112" t="s">
        <v>65</v>
      </c>
      <c r="D114" s="178" t="s">
        <v>374</v>
      </c>
      <c r="E114" s="112" t="s">
        <v>142</v>
      </c>
      <c r="F114" s="114">
        <v>1051.5</v>
      </c>
    </row>
    <row r="115" spans="1:6" ht="12.75">
      <c r="A115" s="111" t="s">
        <v>143</v>
      </c>
      <c r="B115" s="112" t="s">
        <v>66</v>
      </c>
      <c r="C115" s="112" t="s">
        <v>65</v>
      </c>
      <c r="D115" s="178" t="s">
        <v>374</v>
      </c>
      <c r="E115" s="112" t="s">
        <v>144</v>
      </c>
      <c r="F115" s="114">
        <v>1051.5</v>
      </c>
    </row>
    <row r="116" spans="1:6" ht="45">
      <c r="A116" s="111" t="s">
        <v>134</v>
      </c>
      <c r="B116" s="112" t="s">
        <v>66</v>
      </c>
      <c r="C116" s="112" t="s">
        <v>65</v>
      </c>
      <c r="D116" s="178" t="s">
        <v>374</v>
      </c>
      <c r="E116" s="112" t="s">
        <v>107</v>
      </c>
      <c r="F116" s="114">
        <v>1051.5</v>
      </c>
    </row>
    <row r="117" spans="1:6" ht="21">
      <c r="A117" s="115" t="s">
        <v>412</v>
      </c>
      <c r="B117" s="116" t="s">
        <v>66</v>
      </c>
      <c r="C117" s="116" t="s">
        <v>65</v>
      </c>
      <c r="D117" s="116" t="s">
        <v>462</v>
      </c>
      <c r="E117" s="116" t="s">
        <v>50</v>
      </c>
      <c r="F117" s="117">
        <f>F118+F122</f>
        <v>10294.7</v>
      </c>
    </row>
    <row r="118" spans="1:6" ht="22.5">
      <c r="A118" s="111" t="s">
        <v>139</v>
      </c>
      <c r="B118" s="112" t="s">
        <v>66</v>
      </c>
      <c r="C118" s="112" t="s">
        <v>65</v>
      </c>
      <c r="D118" s="119" t="s">
        <v>462</v>
      </c>
      <c r="E118" s="112" t="s">
        <v>50</v>
      </c>
      <c r="F118" s="113">
        <v>10265</v>
      </c>
    </row>
    <row r="119" spans="1:6" ht="33.75">
      <c r="A119" s="111" t="s">
        <v>231</v>
      </c>
      <c r="B119" s="112" t="s">
        <v>66</v>
      </c>
      <c r="C119" s="112" t="s">
        <v>65</v>
      </c>
      <c r="D119" s="119" t="s">
        <v>462</v>
      </c>
      <c r="E119" s="112" t="s">
        <v>142</v>
      </c>
      <c r="F119" s="113">
        <v>10265</v>
      </c>
    </row>
    <row r="120" spans="1:6" ht="12.75">
      <c r="A120" s="111" t="s">
        <v>143</v>
      </c>
      <c r="B120" s="112" t="s">
        <v>66</v>
      </c>
      <c r="C120" s="112" t="s">
        <v>65</v>
      </c>
      <c r="D120" s="119" t="s">
        <v>462</v>
      </c>
      <c r="E120" s="112" t="s">
        <v>144</v>
      </c>
      <c r="F120" s="113">
        <v>10265</v>
      </c>
    </row>
    <row r="121" spans="1:6" ht="45">
      <c r="A121" s="111" t="s">
        <v>134</v>
      </c>
      <c r="B121" s="112" t="s">
        <v>66</v>
      </c>
      <c r="C121" s="112" t="s">
        <v>65</v>
      </c>
      <c r="D121" s="119" t="s">
        <v>462</v>
      </c>
      <c r="E121" s="112" t="s">
        <v>107</v>
      </c>
      <c r="F121" s="113">
        <v>10265</v>
      </c>
    </row>
    <row r="122" spans="1:6" ht="45">
      <c r="A122" s="118" t="s">
        <v>444</v>
      </c>
      <c r="B122" s="112" t="s">
        <v>66</v>
      </c>
      <c r="C122" s="112" t="s">
        <v>65</v>
      </c>
      <c r="D122" s="178" t="s">
        <v>374</v>
      </c>
      <c r="E122" s="112"/>
      <c r="F122" s="113">
        <v>29.7</v>
      </c>
    </row>
    <row r="123" spans="1:6" ht="33.75">
      <c r="A123" s="111" t="s">
        <v>231</v>
      </c>
      <c r="B123" s="112" t="s">
        <v>66</v>
      </c>
      <c r="C123" s="112" t="s">
        <v>65</v>
      </c>
      <c r="D123" s="178" t="s">
        <v>374</v>
      </c>
      <c r="E123" s="112" t="s">
        <v>142</v>
      </c>
      <c r="F123" s="113">
        <v>29.7</v>
      </c>
    </row>
    <row r="124" spans="1:6" ht="12.75">
      <c r="A124" s="111" t="s">
        <v>143</v>
      </c>
      <c r="B124" s="112" t="s">
        <v>66</v>
      </c>
      <c r="C124" s="112" t="s">
        <v>65</v>
      </c>
      <c r="D124" s="178" t="s">
        <v>374</v>
      </c>
      <c r="E124" s="112" t="s">
        <v>144</v>
      </c>
      <c r="F124" s="113">
        <v>29.7</v>
      </c>
    </row>
    <row r="125" spans="1:6" ht="45">
      <c r="A125" s="111" t="s">
        <v>134</v>
      </c>
      <c r="B125" s="112" t="s">
        <v>66</v>
      </c>
      <c r="C125" s="112" t="s">
        <v>65</v>
      </c>
      <c r="D125" s="178" t="s">
        <v>374</v>
      </c>
      <c r="E125" s="112" t="s">
        <v>107</v>
      </c>
      <c r="F125" s="113">
        <v>29.7</v>
      </c>
    </row>
    <row r="126" spans="1:6" ht="12.75">
      <c r="A126" s="115" t="s">
        <v>271</v>
      </c>
      <c r="B126" s="116" t="s">
        <v>66</v>
      </c>
      <c r="C126" s="116" t="s">
        <v>66</v>
      </c>
      <c r="D126" s="116" t="s">
        <v>463</v>
      </c>
      <c r="E126" s="116" t="s">
        <v>50</v>
      </c>
      <c r="F126" s="117">
        <v>2520.7</v>
      </c>
    </row>
    <row r="127" spans="1:6" ht="22.5">
      <c r="A127" s="111" t="s">
        <v>234</v>
      </c>
      <c r="B127" s="112" t="s">
        <v>66</v>
      </c>
      <c r="C127" s="112" t="s">
        <v>66</v>
      </c>
      <c r="D127" s="119" t="s">
        <v>463</v>
      </c>
      <c r="E127" s="112" t="s">
        <v>50</v>
      </c>
      <c r="F127" s="113">
        <v>2520.7</v>
      </c>
    </row>
    <row r="128" spans="1:6" ht="12.75">
      <c r="A128" s="111" t="s">
        <v>235</v>
      </c>
      <c r="B128" s="112" t="s">
        <v>66</v>
      </c>
      <c r="C128" s="112" t="s">
        <v>66</v>
      </c>
      <c r="D128" s="119" t="s">
        <v>463</v>
      </c>
      <c r="E128" s="112" t="s">
        <v>50</v>
      </c>
      <c r="F128" s="113">
        <v>2520.7</v>
      </c>
    </row>
    <row r="129" spans="1:6" ht="33.75">
      <c r="A129" s="111" t="s">
        <v>231</v>
      </c>
      <c r="B129" s="112" t="s">
        <v>66</v>
      </c>
      <c r="C129" s="112" t="s">
        <v>66</v>
      </c>
      <c r="D129" s="119" t="s">
        <v>463</v>
      </c>
      <c r="E129" s="112">
        <v>600</v>
      </c>
      <c r="F129" s="113">
        <v>2520.7</v>
      </c>
    </row>
    <row r="130" spans="1:6" ht="12.75">
      <c r="A130" s="111" t="s">
        <v>143</v>
      </c>
      <c r="B130" s="112" t="s">
        <v>66</v>
      </c>
      <c r="C130" s="112" t="s">
        <v>66</v>
      </c>
      <c r="D130" s="119" t="s">
        <v>463</v>
      </c>
      <c r="E130" s="112">
        <v>610</v>
      </c>
      <c r="F130" s="113">
        <v>2520.7</v>
      </c>
    </row>
    <row r="131" spans="1:6" ht="45">
      <c r="A131" s="111" t="s">
        <v>134</v>
      </c>
      <c r="B131" s="112" t="s">
        <v>66</v>
      </c>
      <c r="C131" s="112" t="s">
        <v>66</v>
      </c>
      <c r="D131" s="119" t="s">
        <v>463</v>
      </c>
      <c r="E131" s="112">
        <v>611</v>
      </c>
      <c r="F131" s="113">
        <v>2520.7</v>
      </c>
    </row>
    <row r="132" spans="1:6" ht="21">
      <c r="A132" s="115" t="s">
        <v>413</v>
      </c>
      <c r="B132" s="116" t="s">
        <v>66</v>
      </c>
      <c r="C132" s="116" t="s">
        <v>66</v>
      </c>
      <c r="D132" s="116" t="s">
        <v>539</v>
      </c>
      <c r="E132" s="116"/>
      <c r="F132" s="117">
        <v>100</v>
      </c>
    </row>
    <row r="133" spans="1:6" ht="22.5">
      <c r="A133" s="111" t="s">
        <v>145</v>
      </c>
      <c r="B133" s="112" t="s">
        <v>66</v>
      </c>
      <c r="C133" s="112" t="s">
        <v>66</v>
      </c>
      <c r="D133" s="119" t="s">
        <v>464</v>
      </c>
      <c r="E133" s="112">
        <v>200</v>
      </c>
      <c r="F133" s="114">
        <v>100</v>
      </c>
    </row>
    <row r="134" spans="1:6" ht="22.5">
      <c r="A134" s="111" t="s">
        <v>201</v>
      </c>
      <c r="B134" s="112" t="s">
        <v>66</v>
      </c>
      <c r="C134" s="112" t="s">
        <v>66</v>
      </c>
      <c r="D134" s="119" t="s">
        <v>464</v>
      </c>
      <c r="E134" s="112">
        <v>240</v>
      </c>
      <c r="F134" s="114">
        <v>100</v>
      </c>
    </row>
    <row r="135" spans="1:6" ht="22.5">
      <c r="A135" s="111" t="s">
        <v>203</v>
      </c>
      <c r="B135" s="112" t="s">
        <v>66</v>
      </c>
      <c r="C135" s="112" t="s">
        <v>66</v>
      </c>
      <c r="D135" s="119" t="s">
        <v>464</v>
      </c>
      <c r="E135" s="112">
        <v>244</v>
      </c>
      <c r="F135" s="114">
        <v>100</v>
      </c>
    </row>
    <row r="136" spans="1:6" ht="12.75">
      <c r="A136" s="115" t="s">
        <v>529</v>
      </c>
      <c r="B136" s="116" t="s">
        <v>86</v>
      </c>
      <c r="C136" s="179" t="s">
        <v>363</v>
      </c>
      <c r="D136" s="116" t="s">
        <v>528</v>
      </c>
      <c r="E136" s="112"/>
      <c r="F136" s="117">
        <f>F137</f>
        <v>30576</v>
      </c>
    </row>
    <row r="137" spans="1:6" ht="21">
      <c r="A137" s="115" t="s">
        <v>441</v>
      </c>
      <c r="B137" s="116" t="s">
        <v>86</v>
      </c>
      <c r="C137" s="179" t="s">
        <v>363</v>
      </c>
      <c r="D137" s="116" t="s">
        <v>528</v>
      </c>
      <c r="E137" s="116" t="s">
        <v>50</v>
      </c>
      <c r="F137" s="117">
        <f>F138+F142+F151+F147+F156</f>
        <v>30576</v>
      </c>
    </row>
    <row r="138" spans="1:6" ht="21">
      <c r="A138" s="115" t="s">
        <v>272</v>
      </c>
      <c r="B138" s="116" t="s">
        <v>86</v>
      </c>
      <c r="C138" s="116" t="s">
        <v>51</v>
      </c>
      <c r="D138" s="116" t="s">
        <v>465</v>
      </c>
      <c r="E138" s="116"/>
      <c r="F138" s="117">
        <v>14603.2</v>
      </c>
    </row>
    <row r="139" spans="1:6" ht="33.75">
      <c r="A139" s="111" t="s">
        <v>231</v>
      </c>
      <c r="B139" s="112" t="s">
        <v>86</v>
      </c>
      <c r="C139" s="112" t="s">
        <v>51</v>
      </c>
      <c r="D139" s="119" t="s">
        <v>465</v>
      </c>
      <c r="E139" s="112" t="s">
        <v>142</v>
      </c>
      <c r="F139" s="114">
        <v>14603.2</v>
      </c>
    </row>
    <row r="140" spans="1:6" ht="12.75">
      <c r="A140" s="111" t="s">
        <v>143</v>
      </c>
      <c r="B140" s="112" t="s">
        <v>86</v>
      </c>
      <c r="C140" s="112" t="s">
        <v>51</v>
      </c>
      <c r="D140" s="119" t="s">
        <v>465</v>
      </c>
      <c r="E140" s="112" t="s">
        <v>144</v>
      </c>
      <c r="F140" s="114">
        <v>14603.2</v>
      </c>
    </row>
    <row r="141" spans="1:6" ht="45">
      <c r="A141" s="111" t="s">
        <v>134</v>
      </c>
      <c r="B141" s="112" t="s">
        <v>86</v>
      </c>
      <c r="C141" s="112" t="s">
        <v>51</v>
      </c>
      <c r="D141" s="119" t="s">
        <v>465</v>
      </c>
      <c r="E141" s="112" t="s">
        <v>107</v>
      </c>
      <c r="F141" s="114">
        <v>14603.2</v>
      </c>
    </row>
    <row r="142" spans="1:6" ht="12.75">
      <c r="A142" s="115" t="s">
        <v>273</v>
      </c>
      <c r="B142" s="116" t="s">
        <v>86</v>
      </c>
      <c r="C142" s="116" t="s">
        <v>51</v>
      </c>
      <c r="D142" s="116" t="s">
        <v>466</v>
      </c>
      <c r="E142" s="116" t="s">
        <v>50</v>
      </c>
      <c r="F142" s="117">
        <f>F146</f>
        <v>5856.4</v>
      </c>
    </row>
    <row r="143" spans="1:6" ht="22.5">
      <c r="A143" s="111" t="s">
        <v>139</v>
      </c>
      <c r="B143" s="112" t="s">
        <v>86</v>
      </c>
      <c r="C143" s="112" t="s">
        <v>51</v>
      </c>
      <c r="D143" s="119" t="s">
        <v>466</v>
      </c>
      <c r="E143" s="112" t="s">
        <v>50</v>
      </c>
      <c r="F143" s="114">
        <v>5856.4</v>
      </c>
    </row>
    <row r="144" spans="1:6" ht="33.75">
      <c r="A144" s="111" t="s">
        <v>231</v>
      </c>
      <c r="B144" s="112" t="s">
        <v>86</v>
      </c>
      <c r="C144" s="112" t="s">
        <v>51</v>
      </c>
      <c r="D144" s="119" t="s">
        <v>466</v>
      </c>
      <c r="E144" s="112" t="s">
        <v>142</v>
      </c>
      <c r="F144" s="114">
        <v>5856.4</v>
      </c>
    </row>
    <row r="145" spans="1:6" ht="12.75">
      <c r="A145" s="111" t="s">
        <v>143</v>
      </c>
      <c r="B145" s="112" t="s">
        <v>86</v>
      </c>
      <c r="C145" s="112" t="s">
        <v>51</v>
      </c>
      <c r="D145" s="119" t="s">
        <v>466</v>
      </c>
      <c r="E145" s="112" t="s">
        <v>144</v>
      </c>
      <c r="F145" s="114">
        <v>5856.4</v>
      </c>
    </row>
    <row r="146" spans="1:6" ht="45">
      <c r="A146" s="111" t="s">
        <v>134</v>
      </c>
      <c r="B146" s="112" t="s">
        <v>86</v>
      </c>
      <c r="C146" s="112" t="s">
        <v>51</v>
      </c>
      <c r="D146" s="119" t="s">
        <v>466</v>
      </c>
      <c r="E146" s="112" t="s">
        <v>107</v>
      </c>
      <c r="F146" s="114">
        <v>5856.4</v>
      </c>
    </row>
    <row r="147" spans="1:6" ht="12.75">
      <c r="A147" s="111"/>
      <c r="B147" s="112" t="s">
        <v>86</v>
      </c>
      <c r="C147" s="112" t="s">
        <v>51</v>
      </c>
      <c r="D147" s="119" t="s">
        <v>428</v>
      </c>
      <c r="E147" s="112"/>
      <c r="F147" s="114">
        <v>192</v>
      </c>
    </row>
    <row r="148" spans="1:6" ht="33.75">
      <c r="A148" s="111" t="s">
        <v>231</v>
      </c>
      <c r="B148" s="112" t="s">
        <v>86</v>
      </c>
      <c r="C148" s="112" t="s">
        <v>51</v>
      </c>
      <c r="D148" s="119" t="s">
        <v>428</v>
      </c>
      <c r="E148" s="112" t="s">
        <v>142</v>
      </c>
      <c r="F148" s="114">
        <v>192</v>
      </c>
    </row>
    <row r="149" spans="1:6" ht="12.75">
      <c r="A149" s="111" t="s">
        <v>143</v>
      </c>
      <c r="B149" s="112" t="s">
        <v>86</v>
      </c>
      <c r="C149" s="112" t="s">
        <v>51</v>
      </c>
      <c r="D149" s="119" t="s">
        <v>428</v>
      </c>
      <c r="E149" s="112" t="s">
        <v>144</v>
      </c>
      <c r="F149" s="114">
        <v>192</v>
      </c>
    </row>
    <row r="150" spans="1:6" ht="12.75">
      <c r="A150" s="118" t="s">
        <v>427</v>
      </c>
      <c r="B150" s="112" t="s">
        <v>86</v>
      </c>
      <c r="C150" s="112" t="s">
        <v>51</v>
      </c>
      <c r="D150" s="119" t="s">
        <v>428</v>
      </c>
      <c r="E150" s="112" t="s">
        <v>107</v>
      </c>
      <c r="F150" s="114">
        <v>192</v>
      </c>
    </row>
    <row r="151" spans="1:6" ht="21">
      <c r="A151" s="115" t="s">
        <v>439</v>
      </c>
      <c r="B151" s="116" t="s">
        <v>66</v>
      </c>
      <c r="C151" s="116" t="s">
        <v>65</v>
      </c>
      <c r="D151" s="116" t="s">
        <v>467</v>
      </c>
      <c r="E151" s="116" t="s">
        <v>50</v>
      </c>
      <c r="F151" s="117">
        <v>9824.4</v>
      </c>
    </row>
    <row r="152" spans="1:6" ht="22.5">
      <c r="A152" s="111" t="s">
        <v>139</v>
      </c>
      <c r="B152" s="112" t="s">
        <v>66</v>
      </c>
      <c r="C152" s="112" t="s">
        <v>65</v>
      </c>
      <c r="D152" s="119" t="s">
        <v>467</v>
      </c>
      <c r="E152" s="112" t="s">
        <v>50</v>
      </c>
      <c r="F152" s="114">
        <v>9824.4</v>
      </c>
    </row>
    <row r="153" spans="1:6" ht="33.75">
      <c r="A153" s="118" t="s">
        <v>231</v>
      </c>
      <c r="B153" s="112" t="s">
        <v>66</v>
      </c>
      <c r="C153" s="112" t="s">
        <v>65</v>
      </c>
      <c r="D153" s="119" t="s">
        <v>467</v>
      </c>
      <c r="E153" s="112" t="s">
        <v>142</v>
      </c>
      <c r="F153" s="114">
        <v>9824.4</v>
      </c>
    </row>
    <row r="154" spans="1:6" ht="12.75">
      <c r="A154" s="111" t="s">
        <v>143</v>
      </c>
      <c r="B154" s="112" t="s">
        <v>66</v>
      </c>
      <c r="C154" s="112" t="s">
        <v>65</v>
      </c>
      <c r="D154" s="119" t="s">
        <v>467</v>
      </c>
      <c r="E154" s="112" t="s">
        <v>144</v>
      </c>
      <c r="F154" s="114">
        <v>9824.4</v>
      </c>
    </row>
    <row r="155" spans="1:6" ht="45">
      <c r="A155" s="111" t="s">
        <v>134</v>
      </c>
      <c r="B155" s="112" t="s">
        <v>66</v>
      </c>
      <c r="C155" s="112" t="s">
        <v>65</v>
      </c>
      <c r="D155" s="119" t="s">
        <v>467</v>
      </c>
      <c r="E155" s="112" t="s">
        <v>107</v>
      </c>
      <c r="F155" s="114">
        <v>9824.4</v>
      </c>
    </row>
    <row r="156" spans="1:6" ht="12.75">
      <c r="A156" s="115" t="s">
        <v>440</v>
      </c>
      <c r="B156" s="116" t="s">
        <v>86</v>
      </c>
      <c r="C156" s="116" t="s">
        <v>51</v>
      </c>
      <c r="D156" s="116" t="s">
        <v>468</v>
      </c>
      <c r="E156" s="116"/>
      <c r="F156" s="117">
        <v>100</v>
      </c>
    </row>
    <row r="157" spans="1:6" ht="33.75">
      <c r="A157" s="118" t="s">
        <v>231</v>
      </c>
      <c r="B157" s="112" t="s">
        <v>86</v>
      </c>
      <c r="C157" s="112" t="s">
        <v>51</v>
      </c>
      <c r="D157" s="119" t="s">
        <v>468</v>
      </c>
      <c r="E157" s="112" t="s">
        <v>142</v>
      </c>
      <c r="F157" s="114">
        <v>100</v>
      </c>
    </row>
    <row r="158" spans="1:6" ht="12.75">
      <c r="A158" s="111" t="s">
        <v>143</v>
      </c>
      <c r="B158" s="112" t="s">
        <v>86</v>
      </c>
      <c r="C158" s="112" t="s">
        <v>51</v>
      </c>
      <c r="D158" s="119" t="s">
        <v>468</v>
      </c>
      <c r="E158" s="112" t="s">
        <v>144</v>
      </c>
      <c r="F158" s="114">
        <v>100</v>
      </c>
    </row>
    <row r="159" spans="1:6" ht="45">
      <c r="A159" s="111" t="s">
        <v>134</v>
      </c>
      <c r="B159" s="112" t="s">
        <v>86</v>
      </c>
      <c r="C159" s="112" t="s">
        <v>51</v>
      </c>
      <c r="D159" s="119" t="s">
        <v>468</v>
      </c>
      <c r="E159" s="112" t="s">
        <v>107</v>
      </c>
      <c r="F159" s="114">
        <v>100</v>
      </c>
    </row>
    <row r="160" spans="1:6" ht="12.75">
      <c r="A160" s="115" t="s">
        <v>530</v>
      </c>
      <c r="B160" s="179" t="s">
        <v>106</v>
      </c>
      <c r="C160" s="179" t="s">
        <v>363</v>
      </c>
      <c r="D160" s="116" t="s">
        <v>531</v>
      </c>
      <c r="E160" s="112"/>
      <c r="F160" s="117">
        <f>F161</f>
        <v>100</v>
      </c>
    </row>
    <row r="161" spans="1:6" ht="21">
      <c r="A161" s="115" t="s">
        <v>422</v>
      </c>
      <c r="B161" s="179" t="s">
        <v>106</v>
      </c>
      <c r="C161" s="116" t="s">
        <v>51</v>
      </c>
      <c r="D161" s="116" t="s">
        <v>531</v>
      </c>
      <c r="E161" s="116"/>
      <c r="F161" s="117">
        <v>100</v>
      </c>
    </row>
    <row r="162" spans="1:6" ht="22.5">
      <c r="A162" s="118" t="s">
        <v>145</v>
      </c>
      <c r="B162" s="178" t="s">
        <v>106</v>
      </c>
      <c r="C162" s="112" t="s">
        <v>51</v>
      </c>
      <c r="D162" s="119" t="s">
        <v>469</v>
      </c>
      <c r="E162" s="112">
        <v>200</v>
      </c>
      <c r="F162" s="114">
        <v>100</v>
      </c>
    </row>
    <row r="163" spans="1:6" ht="22.5">
      <c r="A163" s="111" t="s">
        <v>201</v>
      </c>
      <c r="B163" s="178" t="s">
        <v>106</v>
      </c>
      <c r="C163" s="112" t="s">
        <v>51</v>
      </c>
      <c r="D163" s="119" t="s">
        <v>469</v>
      </c>
      <c r="E163" s="112">
        <v>240</v>
      </c>
      <c r="F163" s="114">
        <v>100</v>
      </c>
    </row>
    <row r="164" spans="1:6" ht="22.5">
      <c r="A164" s="111" t="s">
        <v>203</v>
      </c>
      <c r="B164" s="178" t="s">
        <v>106</v>
      </c>
      <c r="C164" s="112" t="s">
        <v>51</v>
      </c>
      <c r="D164" s="119" t="s">
        <v>469</v>
      </c>
      <c r="E164" s="112">
        <v>244</v>
      </c>
      <c r="F164" s="114">
        <v>100</v>
      </c>
    </row>
    <row r="165" spans="1:6" ht="12.75">
      <c r="A165" s="115" t="s">
        <v>530</v>
      </c>
      <c r="B165" s="116" t="s">
        <v>94</v>
      </c>
      <c r="C165" s="179" t="s">
        <v>363</v>
      </c>
      <c r="D165" s="116" t="s">
        <v>532</v>
      </c>
      <c r="E165" s="112"/>
      <c r="F165" s="117">
        <f>F166</f>
        <v>378</v>
      </c>
    </row>
    <row r="166" spans="1:6" ht="21">
      <c r="A166" s="115" t="s">
        <v>409</v>
      </c>
      <c r="B166" s="116" t="s">
        <v>94</v>
      </c>
      <c r="C166" s="116" t="s">
        <v>51</v>
      </c>
      <c r="D166" s="116" t="s">
        <v>532</v>
      </c>
      <c r="E166" s="116" t="s">
        <v>50</v>
      </c>
      <c r="F166" s="117">
        <v>378</v>
      </c>
    </row>
    <row r="167" spans="1:6" ht="22.5">
      <c r="A167" s="111" t="s">
        <v>145</v>
      </c>
      <c r="B167" s="112" t="s">
        <v>94</v>
      </c>
      <c r="C167" s="112" t="s">
        <v>51</v>
      </c>
      <c r="D167" s="119" t="s">
        <v>367</v>
      </c>
      <c r="E167" s="112" t="s">
        <v>146</v>
      </c>
      <c r="F167" s="113">
        <v>378</v>
      </c>
    </row>
    <row r="168" spans="1:6" ht="22.5">
      <c r="A168" s="111" t="s">
        <v>201</v>
      </c>
      <c r="B168" s="112" t="s">
        <v>94</v>
      </c>
      <c r="C168" s="112" t="s">
        <v>51</v>
      </c>
      <c r="D168" s="119" t="s">
        <v>367</v>
      </c>
      <c r="E168" s="112" t="s">
        <v>147</v>
      </c>
      <c r="F168" s="113">
        <v>378</v>
      </c>
    </row>
    <row r="169" spans="1:6" ht="22.5">
      <c r="A169" s="111" t="s">
        <v>203</v>
      </c>
      <c r="B169" s="112" t="s">
        <v>94</v>
      </c>
      <c r="C169" s="112" t="s">
        <v>51</v>
      </c>
      <c r="D169" s="119" t="s">
        <v>367</v>
      </c>
      <c r="E169" s="112" t="s">
        <v>30</v>
      </c>
      <c r="F169" s="113">
        <v>378</v>
      </c>
    </row>
  </sheetData>
  <sheetProtection/>
  <mergeCells count="12">
    <mergeCell ref="A12:A13"/>
    <mergeCell ref="B12:B13"/>
    <mergeCell ref="D12:D13"/>
    <mergeCell ref="E12:E13"/>
    <mergeCell ref="F12:F13"/>
    <mergeCell ref="C12:C13"/>
    <mergeCell ref="A8:F8"/>
    <mergeCell ref="A9:F9"/>
    <mergeCell ref="C3:F3"/>
    <mergeCell ref="C2:F2"/>
    <mergeCell ref="A4:F4"/>
    <mergeCell ref="A5:F5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1.7109375" style="169" customWidth="1"/>
    <col min="2" max="3" width="4.421875" style="171" customWidth="1"/>
    <col min="4" max="4" width="11.421875" style="171" customWidth="1"/>
    <col min="5" max="5" width="4.28125" style="171" customWidth="1"/>
    <col min="6" max="6" width="11.8515625" style="171" customWidth="1"/>
    <col min="7" max="7" width="11.8515625" style="0" customWidth="1"/>
  </cols>
  <sheetData>
    <row r="1" spans="2:6" ht="12.75">
      <c r="B1" s="169"/>
      <c r="C1" s="169"/>
      <c r="D1" s="169"/>
      <c r="E1" s="169"/>
      <c r="F1" s="169"/>
    </row>
    <row r="2" spans="2:7" ht="12.75">
      <c r="B2" s="131"/>
      <c r="C2" s="245" t="s">
        <v>526</v>
      </c>
      <c r="D2" s="245"/>
      <c r="E2" s="245"/>
      <c r="F2" s="245"/>
      <c r="G2" s="245"/>
    </row>
    <row r="3" spans="2:7" ht="12.75" customHeight="1">
      <c r="B3" s="170"/>
      <c r="C3" s="249" t="s">
        <v>542</v>
      </c>
      <c r="D3" s="249"/>
      <c r="E3" s="249"/>
      <c r="F3" s="249"/>
      <c r="G3" s="249"/>
    </row>
    <row r="4" spans="1:7" ht="12.75" customHeight="1">
      <c r="A4" s="246" t="s">
        <v>429</v>
      </c>
      <c r="B4" s="246"/>
      <c r="C4" s="246"/>
      <c r="D4" s="246"/>
      <c r="E4" s="246"/>
      <c r="F4" s="246"/>
      <c r="G4" s="246"/>
    </row>
    <row r="5" spans="1:7" ht="12.75" customHeight="1">
      <c r="A5" s="246" t="s">
        <v>399</v>
      </c>
      <c r="B5" s="246"/>
      <c r="C5" s="246"/>
      <c r="D5" s="246"/>
      <c r="E5" s="246"/>
      <c r="F5" s="246"/>
      <c r="G5" s="246"/>
    </row>
    <row r="6" spans="1:6" ht="12.75">
      <c r="A6" s="168"/>
      <c r="B6" s="168"/>
      <c r="C6" s="168"/>
      <c r="D6" s="168"/>
      <c r="E6" s="168"/>
      <c r="F6" s="168"/>
    </row>
    <row r="7" spans="1:6" ht="12.75">
      <c r="A7" s="168"/>
      <c r="B7" s="168"/>
      <c r="C7" s="168"/>
      <c r="D7" s="168"/>
      <c r="E7" s="168"/>
      <c r="F7" s="168"/>
    </row>
    <row r="8" spans="1:7" ht="12.75" customHeight="1">
      <c r="A8" s="242" t="s">
        <v>400</v>
      </c>
      <c r="B8" s="242"/>
      <c r="C8" s="242"/>
      <c r="D8" s="242"/>
      <c r="E8" s="242"/>
      <c r="F8" s="242"/>
      <c r="G8" s="242"/>
    </row>
    <row r="9" spans="1:7" ht="13.5" customHeight="1">
      <c r="A9" s="243" t="s">
        <v>401</v>
      </c>
      <c r="B9" s="243"/>
      <c r="C9" s="243"/>
      <c r="D9" s="243"/>
      <c r="E9" s="243"/>
      <c r="F9" s="243"/>
      <c r="G9" s="243"/>
    </row>
    <row r="10" spans="1:6" ht="12.75" customHeight="1">
      <c r="A10" s="181"/>
      <c r="B10" s="181"/>
      <c r="C10" s="181"/>
      <c r="D10" s="181"/>
      <c r="E10" s="181"/>
      <c r="F10" s="181"/>
    </row>
    <row r="11" ht="12.75">
      <c r="G11" s="130" t="s">
        <v>41</v>
      </c>
    </row>
    <row r="12" spans="1:7" ht="12.75" customHeight="1">
      <c r="A12" s="247" t="s">
        <v>78</v>
      </c>
      <c r="B12" s="248" t="s">
        <v>43</v>
      </c>
      <c r="C12" s="248" t="s">
        <v>44</v>
      </c>
      <c r="D12" s="248" t="s">
        <v>45</v>
      </c>
      <c r="E12" s="248" t="s">
        <v>46</v>
      </c>
      <c r="F12" s="248" t="s">
        <v>392</v>
      </c>
      <c r="G12" s="248" t="s">
        <v>393</v>
      </c>
    </row>
    <row r="13" spans="1:7" ht="16.5" customHeight="1">
      <c r="A13" s="247"/>
      <c r="B13" s="248"/>
      <c r="C13" s="248"/>
      <c r="D13" s="248"/>
      <c r="E13" s="248"/>
      <c r="F13" s="248"/>
      <c r="G13" s="248"/>
    </row>
    <row r="14" spans="1:7" ht="12.75">
      <c r="A14" s="172" t="s">
        <v>47</v>
      </c>
      <c r="E14" s="173"/>
      <c r="F14" s="176">
        <f>F16+F38+F73+F91+F137+F161+F166</f>
        <v>314424.7</v>
      </c>
      <c r="G14" s="176">
        <f>G16+G38+G73+G91+G137+G161+G166</f>
        <v>316354.7</v>
      </c>
    </row>
    <row r="15" spans="1:7" ht="12.75">
      <c r="A15" s="172"/>
      <c r="E15" s="173"/>
      <c r="G15" s="171"/>
    </row>
    <row r="16" spans="1:7" ht="12.75">
      <c r="A16" s="174" t="s">
        <v>529</v>
      </c>
      <c r="B16" s="116" t="s">
        <v>53</v>
      </c>
      <c r="C16" s="219" t="s">
        <v>363</v>
      </c>
      <c r="D16" s="116" t="s">
        <v>527</v>
      </c>
      <c r="E16" s="175"/>
      <c r="F16" s="177">
        <f>F17</f>
        <v>150</v>
      </c>
      <c r="G16" s="177">
        <f>G17</f>
        <v>150</v>
      </c>
    </row>
    <row r="17" spans="1:7" ht="21">
      <c r="A17" s="115" t="s">
        <v>416</v>
      </c>
      <c r="B17" s="116" t="s">
        <v>53</v>
      </c>
      <c r="C17" s="116">
        <v>10</v>
      </c>
      <c r="D17" s="116" t="s">
        <v>527</v>
      </c>
      <c r="E17" s="116"/>
      <c r="F17" s="117">
        <f>F18+F22+F26+F30+F34</f>
        <v>150</v>
      </c>
      <c r="G17" s="117">
        <f>G18+G22+G26+G30+G34</f>
        <v>150</v>
      </c>
    </row>
    <row r="18" spans="1:7" ht="31.5">
      <c r="A18" s="115" t="s">
        <v>266</v>
      </c>
      <c r="B18" s="116" t="s">
        <v>53</v>
      </c>
      <c r="C18" s="116">
        <v>10</v>
      </c>
      <c r="D18" s="116" t="s">
        <v>446</v>
      </c>
      <c r="E18" s="116"/>
      <c r="F18" s="117">
        <v>80</v>
      </c>
      <c r="G18" s="117">
        <v>80</v>
      </c>
    </row>
    <row r="19" spans="1:7" ht="22.5">
      <c r="A19" s="111" t="s">
        <v>145</v>
      </c>
      <c r="B19" s="112" t="s">
        <v>53</v>
      </c>
      <c r="C19" s="112">
        <v>10</v>
      </c>
      <c r="D19" s="119" t="s">
        <v>446</v>
      </c>
      <c r="E19" s="112">
        <v>200</v>
      </c>
      <c r="F19" s="114">
        <v>80</v>
      </c>
      <c r="G19" s="114">
        <v>80</v>
      </c>
    </row>
    <row r="20" spans="1:7" ht="21" customHeight="1">
      <c r="A20" s="111" t="s">
        <v>201</v>
      </c>
      <c r="B20" s="112" t="s">
        <v>53</v>
      </c>
      <c r="C20" s="112">
        <v>10</v>
      </c>
      <c r="D20" s="119" t="s">
        <v>446</v>
      </c>
      <c r="E20" s="112">
        <v>240</v>
      </c>
      <c r="F20" s="114">
        <v>80</v>
      </c>
      <c r="G20" s="114">
        <v>80</v>
      </c>
    </row>
    <row r="21" spans="1:7" ht="25.5" customHeight="1">
      <c r="A21" s="111" t="s">
        <v>203</v>
      </c>
      <c r="B21" s="112" t="s">
        <v>53</v>
      </c>
      <c r="C21" s="112">
        <v>10</v>
      </c>
      <c r="D21" s="119" t="s">
        <v>446</v>
      </c>
      <c r="E21" s="112">
        <v>244</v>
      </c>
      <c r="F21" s="114">
        <v>80</v>
      </c>
      <c r="G21" s="114">
        <v>80</v>
      </c>
    </row>
    <row r="22" spans="1:7" ht="21" customHeight="1">
      <c r="A22" s="115" t="s">
        <v>434</v>
      </c>
      <c r="B22" s="116" t="s">
        <v>53</v>
      </c>
      <c r="C22" s="116">
        <v>10</v>
      </c>
      <c r="D22" s="116" t="s">
        <v>447</v>
      </c>
      <c r="E22" s="116"/>
      <c r="F22" s="117">
        <v>20</v>
      </c>
      <c r="G22" s="117">
        <v>20</v>
      </c>
    </row>
    <row r="23" spans="1:7" ht="22.5">
      <c r="A23" s="111" t="s">
        <v>145</v>
      </c>
      <c r="B23" s="112" t="s">
        <v>53</v>
      </c>
      <c r="C23" s="112">
        <v>10</v>
      </c>
      <c r="D23" s="119" t="s">
        <v>447</v>
      </c>
      <c r="E23" s="112">
        <v>200</v>
      </c>
      <c r="F23" s="114">
        <v>20</v>
      </c>
      <c r="G23" s="114">
        <v>20</v>
      </c>
    </row>
    <row r="24" spans="1:7" ht="22.5">
      <c r="A24" s="111" t="s">
        <v>201</v>
      </c>
      <c r="B24" s="112" t="s">
        <v>53</v>
      </c>
      <c r="C24" s="112">
        <v>10</v>
      </c>
      <c r="D24" s="119" t="s">
        <v>447</v>
      </c>
      <c r="E24" s="112">
        <v>240</v>
      </c>
      <c r="F24" s="114">
        <v>20</v>
      </c>
      <c r="G24" s="114">
        <v>20</v>
      </c>
    </row>
    <row r="25" spans="1:7" s="167" customFormat="1" ht="22.5">
      <c r="A25" s="111" t="s">
        <v>203</v>
      </c>
      <c r="B25" s="112" t="s">
        <v>53</v>
      </c>
      <c r="C25" s="112">
        <v>10</v>
      </c>
      <c r="D25" s="119" t="s">
        <v>447</v>
      </c>
      <c r="E25" s="112">
        <v>244</v>
      </c>
      <c r="F25" s="114">
        <v>20</v>
      </c>
      <c r="G25" s="114">
        <v>20</v>
      </c>
    </row>
    <row r="26" spans="1:7" ht="21">
      <c r="A26" s="115" t="s">
        <v>355</v>
      </c>
      <c r="B26" s="116" t="s">
        <v>53</v>
      </c>
      <c r="C26" s="116">
        <v>10</v>
      </c>
      <c r="D26" s="116" t="s">
        <v>448</v>
      </c>
      <c r="E26" s="116"/>
      <c r="F26" s="117">
        <v>15</v>
      </c>
      <c r="G26" s="117">
        <v>15</v>
      </c>
    </row>
    <row r="27" spans="1:7" ht="22.5">
      <c r="A27" s="111" t="s">
        <v>145</v>
      </c>
      <c r="B27" s="112" t="s">
        <v>53</v>
      </c>
      <c r="C27" s="112">
        <v>10</v>
      </c>
      <c r="D27" s="119" t="s">
        <v>448</v>
      </c>
      <c r="E27" s="112">
        <v>200</v>
      </c>
      <c r="F27" s="114">
        <v>15</v>
      </c>
      <c r="G27" s="114">
        <v>15</v>
      </c>
    </row>
    <row r="28" spans="1:7" ht="22.5">
      <c r="A28" s="111" t="s">
        <v>201</v>
      </c>
      <c r="B28" s="112" t="s">
        <v>53</v>
      </c>
      <c r="C28" s="112">
        <v>10</v>
      </c>
      <c r="D28" s="119" t="s">
        <v>448</v>
      </c>
      <c r="E28" s="112">
        <v>240</v>
      </c>
      <c r="F28" s="114">
        <v>15</v>
      </c>
      <c r="G28" s="114">
        <v>15</v>
      </c>
    </row>
    <row r="29" spans="1:7" s="167" customFormat="1" ht="22.5">
      <c r="A29" s="111" t="s">
        <v>203</v>
      </c>
      <c r="B29" s="112" t="s">
        <v>53</v>
      </c>
      <c r="C29" s="112">
        <v>10</v>
      </c>
      <c r="D29" s="119" t="s">
        <v>448</v>
      </c>
      <c r="E29" s="112">
        <v>244</v>
      </c>
      <c r="F29" s="114">
        <v>15</v>
      </c>
      <c r="G29" s="114">
        <v>15</v>
      </c>
    </row>
    <row r="30" spans="1:7" ht="12.75">
      <c r="A30" s="115" t="s">
        <v>435</v>
      </c>
      <c r="B30" s="116" t="s">
        <v>53</v>
      </c>
      <c r="C30" s="116">
        <v>10</v>
      </c>
      <c r="D30" s="116" t="s">
        <v>449</v>
      </c>
      <c r="E30" s="116"/>
      <c r="F30" s="117">
        <v>10</v>
      </c>
      <c r="G30" s="117">
        <v>10</v>
      </c>
    </row>
    <row r="31" spans="1:7" ht="22.5">
      <c r="A31" s="111" t="s">
        <v>145</v>
      </c>
      <c r="B31" s="112" t="s">
        <v>53</v>
      </c>
      <c r="C31" s="112">
        <v>10</v>
      </c>
      <c r="D31" s="119" t="s">
        <v>449</v>
      </c>
      <c r="E31" s="112">
        <v>200</v>
      </c>
      <c r="F31" s="114">
        <v>10</v>
      </c>
      <c r="G31" s="114">
        <v>10</v>
      </c>
    </row>
    <row r="32" spans="1:7" ht="22.5">
      <c r="A32" s="111" t="s">
        <v>201</v>
      </c>
      <c r="B32" s="112" t="s">
        <v>53</v>
      </c>
      <c r="C32" s="112">
        <v>10</v>
      </c>
      <c r="D32" s="119" t="s">
        <v>449</v>
      </c>
      <c r="E32" s="112">
        <v>240</v>
      </c>
      <c r="F32" s="114">
        <v>10</v>
      </c>
      <c r="G32" s="114">
        <v>10</v>
      </c>
    </row>
    <row r="33" spans="1:7" ht="22.5">
      <c r="A33" s="111" t="s">
        <v>203</v>
      </c>
      <c r="B33" s="112" t="s">
        <v>53</v>
      </c>
      <c r="C33" s="112">
        <v>10</v>
      </c>
      <c r="D33" s="119" t="s">
        <v>449</v>
      </c>
      <c r="E33" s="112">
        <v>244</v>
      </c>
      <c r="F33" s="114">
        <v>10</v>
      </c>
      <c r="G33" s="114">
        <v>10</v>
      </c>
    </row>
    <row r="34" spans="1:7" ht="21">
      <c r="A34" s="115" t="s">
        <v>417</v>
      </c>
      <c r="B34" s="116" t="s">
        <v>53</v>
      </c>
      <c r="C34" s="116">
        <v>10</v>
      </c>
      <c r="D34" s="116" t="s">
        <v>450</v>
      </c>
      <c r="E34" s="116"/>
      <c r="F34" s="117">
        <v>25</v>
      </c>
      <c r="G34" s="117">
        <v>25</v>
      </c>
    </row>
    <row r="35" spans="1:7" ht="22.5">
      <c r="A35" s="111" t="s">
        <v>145</v>
      </c>
      <c r="B35" s="112" t="s">
        <v>53</v>
      </c>
      <c r="C35" s="112">
        <v>10</v>
      </c>
      <c r="D35" s="119" t="s">
        <v>450</v>
      </c>
      <c r="E35" s="112">
        <v>200</v>
      </c>
      <c r="F35" s="114">
        <v>25</v>
      </c>
      <c r="G35" s="114">
        <v>25</v>
      </c>
    </row>
    <row r="36" spans="1:7" ht="22.5">
      <c r="A36" s="111" t="s">
        <v>201</v>
      </c>
      <c r="B36" s="112" t="s">
        <v>53</v>
      </c>
      <c r="C36" s="112">
        <v>10</v>
      </c>
      <c r="D36" s="119" t="s">
        <v>450</v>
      </c>
      <c r="E36" s="112">
        <v>240</v>
      </c>
      <c r="F36" s="114">
        <v>25</v>
      </c>
      <c r="G36" s="114">
        <v>25</v>
      </c>
    </row>
    <row r="37" spans="1:7" ht="22.5">
      <c r="A37" s="111" t="s">
        <v>203</v>
      </c>
      <c r="B37" s="112" t="s">
        <v>53</v>
      </c>
      <c r="C37" s="112">
        <v>10</v>
      </c>
      <c r="D37" s="119" t="s">
        <v>450</v>
      </c>
      <c r="E37" s="112">
        <v>244</v>
      </c>
      <c r="F37" s="114">
        <v>25</v>
      </c>
      <c r="G37" s="114">
        <v>25</v>
      </c>
    </row>
    <row r="38" spans="1:7" ht="12.75">
      <c r="A38" s="115" t="s">
        <v>529</v>
      </c>
      <c r="B38" s="116" t="s">
        <v>80</v>
      </c>
      <c r="C38" s="179" t="s">
        <v>363</v>
      </c>
      <c r="D38" s="116" t="s">
        <v>534</v>
      </c>
      <c r="E38" s="112"/>
      <c r="F38" s="117">
        <f>F39+F56+F60+F64</f>
        <v>1850</v>
      </c>
      <c r="G38" s="117">
        <f>G39+G56+G60+G64</f>
        <v>2350</v>
      </c>
    </row>
    <row r="39" spans="1:7" ht="31.5">
      <c r="A39" s="115" t="s">
        <v>408</v>
      </c>
      <c r="B39" s="116" t="s">
        <v>80</v>
      </c>
      <c r="C39" s="179" t="s">
        <v>68</v>
      </c>
      <c r="D39" s="116" t="s">
        <v>534</v>
      </c>
      <c r="E39" s="116" t="s">
        <v>50</v>
      </c>
      <c r="F39" s="117">
        <f>F40+F44+F48+F52</f>
        <v>1000</v>
      </c>
      <c r="G39" s="117">
        <f>G40+G44+G48+G52</f>
        <v>1400</v>
      </c>
    </row>
    <row r="40" spans="1:7" ht="31.5">
      <c r="A40" s="115" t="s">
        <v>421</v>
      </c>
      <c r="B40" s="116" t="s">
        <v>80</v>
      </c>
      <c r="C40" s="116" t="s">
        <v>68</v>
      </c>
      <c r="D40" s="116" t="s">
        <v>451</v>
      </c>
      <c r="E40" s="116"/>
      <c r="F40" s="117">
        <v>400</v>
      </c>
      <c r="G40" s="117">
        <v>500</v>
      </c>
    </row>
    <row r="41" spans="1:7" ht="22.5">
      <c r="A41" s="111" t="s">
        <v>145</v>
      </c>
      <c r="B41" s="112" t="s">
        <v>80</v>
      </c>
      <c r="C41" s="112" t="s">
        <v>68</v>
      </c>
      <c r="D41" s="119" t="s">
        <v>451</v>
      </c>
      <c r="E41" s="112">
        <v>200</v>
      </c>
      <c r="F41" s="114">
        <v>400</v>
      </c>
      <c r="G41" s="114">
        <v>500</v>
      </c>
    </row>
    <row r="42" spans="1:7" ht="22.5">
      <c r="A42" s="111" t="s">
        <v>201</v>
      </c>
      <c r="B42" s="112" t="s">
        <v>80</v>
      </c>
      <c r="C42" s="112" t="s">
        <v>68</v>
      </c>
      <c r="D42" s="119" t="s">
        <v>451</v>
      </c>
      <c r="E42" s="112">
        <v>240</v>
      </c>
      <c r="F42" s="114">
        <v>400</v>
      </c>
      <c r="G42" s="114">
        <v>500</v>
      </c>
    </row>
    <row r="43" spans="1:7" ht="22.5">
      <c r="A43" s="111" t="s">
        <v>203</v>
      </c>
      <c r="B43" s="112" t="s">
        <v>80</v>
      </c>
      <c r="C43" s="112" t="s">
        <v>68</v>
      </c>
      <c r="D43" s="119" t="s">
        <v>451</v>
      </c>
      <c r="E43" s="112">
        <v>244</v>
      </c>
      <c r="F43" s="114">
        <v>400</v>
      </c>
      <c r="G43" s="114">
        <v>500</v>
      </c>
    </row>
    <row r="44" spans="1:7" ht="21">
      <c r="A44" s="115" t="s">
        <v>418</v>
      </c>
      <c r="B44" s="116" t="s">
        <v>80</v>
      </c>
      <c r="C44" s="116" t="s">
        <v>68</v>
      </c>
      <c r="D44" s="116" t="s">
        <v>452</v>
      </c>
      <c r="E44" s="116"/>
      <c r="F44" s="117">
        <v>200</v>
      </c>
      <c r="G44" s="117">
        <v>200</v>
      </c>
    </row>
    <row r="45" spans="1:7" ht="22.5">
      <c r="A45" s="111" t="s">
        <v>145</v>
      </c>
      <c r="B45" s="112" t="s">
        <v>80</v>
      </c>
      <c r="C45" s="112" t="s">
        <v>68</v>
      </c>
      <c r="D45" s="119" t="s">
        <v>452</v>
      </c>
      <c r="E45" s="112">
        <v>200</v>
      </c>
      <c r="F45" s="114">
        <v>200</v>
      </c>
      <c r="G45" s="114">
        <v>200</v>
      </c>
    </row>
    <row r="46" spans="1:7" ht="22.5">
      <c r="A46" s="111" t="s">
        <v>201</v>
      </c>
      <c r="B46" s="112" t="s">
        <v>80</v>
      </c>
      <c r="C46" s="112" t="s">
        <v>68</v>
      </c>
      <c r="D46" s="119" t="s">
        <v>452</v>
      </c>
      <c r="E46" s="112">
        <v>240</v>
      </c>
      <c r="F46" s="114">
        <v>200</v>
      </c>
      <c r="G46" s="114">
        <v>200</v>
      </c>
    </row>
    <row r="47" spans="1:7" ht="22.5">
      <c r="A47" s="111" t="s">
        <v>203</v>
      </c>
      <c r="B47" s="112" t="s">
        <v>80</v>
      </c>
      <c r="C47" s="112" t="s">
        <v>68</v>
      </c>
      <c r="D47" s="119" t="s">
        <v>452</v>
      </c>
      <c r="E47" s="112">
        <v>244</v>
      </c>
      <c r="F47" s="114">
        <v>200</v>
      </c>
      <c r="G47" s="114">
        <v>200</v>
      </c>
    </row>
    <row r="48" spans="1:7" ht="21">
      <c r="A48" s="115" t="s">
        <v>419</v>
      </c>
      <c r="B48" s="116" t="s">
        <v>80</v>
      </c>
      <c r="C48" s="116" t="s">
        <v>68</v>
      </c>
      <c r="D48" s="116" t="s">
        <v>453</v>
      </c>
      <c r="E48" s="116"/>
      <c r="F48" s="117">
        <v>200</v>
      </c>
      <c r="G48" s="117">
        <v>200</v>
      </c>
    </row>
    <row r="49" spans="1:7" ht="22.5">
      <c r="A49" s="111" t="s">
        <v>145</v>
      </c>
      <c r="B49" s="112" t="s">
        <v>80</v>
      </c>
      <c r="C49" s="112" t="s">
        <v>68</v>
      </c>
      <c r="D49" s="119" t="s">
        <v>453</v>
      </c>
      <c r="E49" s="112">
        <v>200</v>
      </c>
      <c r="F49" s="114">
        <v>200</v>
      </c>
      <c r="G49" s="114">
        <v>200</v>
      </c>
    </row>
    <row r="50" spans="1:7" ht="22.5">
      <c r="A50" s="111" t="s">
        <v>201</v>
      </c>
      <c r="B50" s="112" t="s">
        <v>80</v>
      </c>
      <c r="C50" s="112" t="s">
        <v>68</v>
      </c>
      <c r="D50" s="119" t="s">
        <v>453</v>
      </c>
      <c r="E50" s="112">
        <v>240</v>
      </c>
      <c r="F50" s="114">
        <v>200</v>
      </c>
      <c r="G50" s="114">
        <v>200</v>
      </c>
    </row>
    <row r="51" spans="1:7" ht="22.5">
      <c r="A51" s="111" t="s">
        <v>203</v>
      </c>
      <c r="B51" s="112" t="s">
        <v>80</v>
      </c>
      <c r="C51" s="112" t="s">
        <v>68</v>
      </c>
      <c r="D51" s="119" t="s">
        <v>453</v>
      </c>
      <c r="E51" s="112">
        <v>244</v>
      </c>
      <c r="F51" s="114">
        <v>200</v>
      </c>
      <c r="G51" s="114">
        <v>200</v>
      </c>
    </row>
    <row r="52" spans="1:7" ht="21">
      <c r="A52" s="115" t="s">
        <v>420</v>
      </c>
      <c r="B52" s="116" t="s">
        <v>80</v>
      </c>
      <c r="C52" s="116" t="s">
        <v>68</v>
      </c>
      <c r="D52" s="116" t="s">
        <v>454</v>
      </c>
      <c r="E52" s="116"/>
      <c r="F52" s="117">
        <v>200</v>
      </c>
      <c r="G52" s="117">
        <v>500</v>
      </c>
    </row>
    <row r="53" spans="1:7" ht="22.5">
      <c r="A53" s="111" t="s">
        <v>145</v>
      </c>
      <c r="B53" s="112" t="s">
        <v>80</v>
      </c>
      <c r="C53" s="112" t="s">
        <v>68</v>
      </c>
      <c r="D53" s="119" t="s">
        <v>454</v>
      </c>
      <c r="E53" s="112">
        <v>200</v>
      </c>
      <c r="F53" s="114">
        <v>200</v>
      </c>
      <c r="G53" s="114">
        <v>500</v>
      </c>
    </row>
    <row r="54" spans="1:7" ht="22.5">
      <c r="A54" s="111" t="s">
        <v>201</v>
      </c>
      <c r="B54" s="112" t="s">
        <v>80</v>
      </c>
      <c r="C54" s="112" t="s">
        <v>68</v>
      </c>
      <c r="D54" s="119" t="s">
        <v>454</v>
      </c>
      <c r="E54" s="112">
        <v>240</v>
      </c>
      <c r="F54" s="114">
        <v>200</v>
      </c>
      <c r="G54" s="114">
        <v>500</v>
      </c>
    </row>
    <row r="55" spans="1:7" ht="22.5">
      <c r="A55" s="111" t="s">
        <v>203</v>
      </c>
      <c r="B55" s="112" t="s">
        <v>80</v>
      </c>
      <c r="C55" s="112" t="s">
        <v>68</v>
      </c>
      <c r="D55" s="119" t="s">
        <v>454</v>
      </c>
      <c r="E55" s="112">
        <v>244</v>
      </c>
      <c r="F55" s="114">
        <v>200</v>
      </c>
      <c r="G55" s="114">
        <v>500</v>
      </c>
    </row>
    <row r="56" spans="1:7" ht="31.5">
      <c r="A56" s="115" t="s">
        <v>414</v>
      </c>
      <c r="B56" s="116" t="s">
        <v>80</v>
      </c>
      <c r="C56" s="116">
        <v>12</v>
      </c>
      <c r="D56" s="116" t="s">
        <v>535</v>
      </c>
      <c r="E56" s="112"/>
      <c r="F56" s="117">
        <v>150</v>
      </c>
      <c r="G56" s="117">
        <v>150</v>
      </c>
    </row>
    <row r="57" spans="1:7" ht="22.5">
      <c r="A57" s="111" t="s">
        <v>145</v>
      </c>
      <c r="B57" s="112" t="s">
        <v>80</v>
      </c>
      <c r="C57" s="112">
        <v>12</v>
      </c>
      <c r="D57" s="119" t="s">
        <v>455</v>
      </c>
      <c r="E57" s="112">
        <v>200</v>
      </c>
      <c r="F57" s="113">
        <v>150</v>
      </c>
      <c r="G57" s="113">
        <v>150</v>
      </c>
    </row>
    <row r="58" spans="1:7" ht="22.5">
      <c r="A58" s="111" t="s">
        <v>201</v>
      </c>
      <c r="B58" s="112" t="s">
        <v>80</v>
      </c>
      <c r="C58" s="112">
        <v>12</v>
      </c>
      <c r="D58" s="119" t="s">
        <v>455</v>
      </c>
      <c r="E58" s="112">
        <v>240</v>
      </c>
      <c r="F58" s="113">
        <v>150</v>
      </c>
      <c r="G58" s="113">
        <v>150</v>
      </c>
    </row>
    <row r="59" spans="1:7" ht="22.5">
      <c r="A59" s="111" t="s">
        <v>203</v>
      </c>
      <c r="B59" s="112" t="s">
        <v>80</v>
      </c>
      <c r="C59" s="112">
        <v>12</v>
      </c>
      <c r="D59" s="119" t="s">
        <v>455</v>
      </c>
      <c r="E59" s="112">
        <v>244</v>
      </c>
      <c r="F59" s="113">
        <v>150</v>
      </c>
      <c r="G59" s="113">
        <v>150</v>
      </c>
    </row>
    <row r="60" spans="1:7" ht="21">
      <c r="A60" s="115" t="s">
        <v>423</v>
      </c>
      <c r="B60" s="116" t="s">
        <v>80</v>
      </c>
      <c r="C60" s="116">
        <v>12</v>
      </c>
      <c r="D60" s="116" t="s">
        <v>536</v>
      </c>
      <c r="E60" s="112"/>
      <c r="F60" s="117">
        <v>500</v>
      </c>
      <c r="G60" s="117">
        <v>500</v>
      </c>
    </row>
    <row r="61" spans="1:7" ht="12.75">
      <c r="A61" s="118" t="s">
        <v>148</v>
      </c>
      <c r="B61" s="112" t="s">
        <v>80</v>
      </c>
      <c r="C61" s="112">
        <v>12</v>
      </c>
      <c r="D61" s="119" t="s">
        <v>415</v>
      </c>
      <c r="E61" s="112">
        <v>300</v>
      </c>
      <c r="F61" s="113">
        <v>500</v>
      </c>
      <c r="G61" s="113">
        <v>500</v>
      </c>
    </row>
    <row r="62" spans="1:7" ht="22.5">
      <c r="A62" s="118" t="s">
        <v>425</v>
      </c>
      <c r="B62" s="112" t="s">
        <v>80</v>
      </c>
      <c r="C62" s="112">
        <v>12</v>
      </c>
      <c r="D62" s="119" t="s">
        <v>415</v>
      </c>
      <c r="E62" s="112">
        <v>320</v>
      </c>
      <c r="F62" s="113">
        <v>500</v>
      </c>
      <c r="G62" s="113">
        <v>500</v>
      </c>
    </row>
    <row r="63" spans="1:7" ht="22.5">
      <c r="A63" s="118" t="s">
        <v>426</v>
      </c>
      <c r="B63" s="112" t="s">
        <v>80</v>
      </c>
      <c r="C63" s="112">
        <v>12</v>
      </c>
      <c r="D63" s="119" t="s">
        <v>415</v>
      </c>
      <c r="E63" s="112">
        <v>322</v>
      </c>
      <c r="F63" s="113">
        <v>500</v>
      </c>
      <c r="G63" s="113">
        <v>500</v>
      </c>
    </row>
    <row r="64" spans="1:7" ht="21">
      <c r="A64" s="115" t="s">
        <v>436</v>
      </c>
      <c r="B64" s="116" t="s">
        <v>80</v>
      </c>
      <c r="C64" s="116">
        <v>12</v>
      </c>
      <c r="D64" s="116" t="s">
        <v>537</v>
      </c>
      <c r="E64" s="112"/>
      <c r="F64" s="117">
        <v>200</v>
      </c>
      <c r="G64" s="117">
        <v>300</v>
      </c>
    </row>
    <row r="65" spans="1:7" ht="22.5">
      <c r="A65" s="118" t="s">
        <v>437</v>
      </c>
      <c r="B65" s="112" t="s">
        <v>80</v>
      </c>
      <c r="C65" s="112">
        <v>12</v>
      </c>
      <c r="D65" s="119" t="s">
        <v>456</v>
      </c>
      <c r="E65" s="119"/>
      <c r="F65" s="113">
        <v>100</v>
      </c>
      <c r="G65" s="113">
        <v>100</v>
      </c>
    </row>
    <row r="66" spans="1:7" ht="22.5">
      <c r="A66" s="111" t="s">
        <v>145</v>
      </c>
      <c r="B66" s="112" t="s">
        <v>80</v>
      </c>
      <c r="C66" s="112">
        <v>12</v>
      </c>
      <c r="D66" s="119" t="s">
        <v>456</v>
      </c>
      <c r="E66" s="112">
        <v>200</v>
      </c>
      <c r="F66" s="113">
        <v>100</v>
      </c>
      <c r="G66" s="113">
        <v>100</v>
      </c>
    </row>
    <row r="67" spans="1:7" ht="22.5">
      <c r="A67" s="111" t="s">
        <v>201</v>
      </c>
      <c r="B67" s="112" t="s">
        <v>80</v>
      </c>
      <c r="C67" s="112">
        <v>12</v>
      </c>
      <c r="D67" s="119" t="s">
        <v>456</v>
      </c>
      <c r="E67" s="112">
        <v>240</v>
      </c>
      <c r="F67" s="113">
        <v>100</v>
      </c>
      <c r="G67" s="113">
        <v>100</v>
      </c>
    </row>
    <row r="68" spans="1:7" ht="22.5">
      <c r="A68" s="111" t="s">
        <v>203</v>
      </c>
      <c r="B68" s="112" t="s">
        <v>80</v>
      </c>
      <c r="C68" s="112">
        <v>12</v>
      </c>
      <c r="D68" s="119" t="s">
        <v>456</v>
      </c>
      <c r="E68" s="112">
        <v>244</v>
      </c>
      <c r="F68" s="113">
        <v>100</v>
      </c>
      <c r="G68" s="113">
        <v>100</v>
      </c>
    </row>
    <row r="69" spans="1:7" ht="22.5">
      <c r="A69" s="118" t="s">
        <v>438</v>
      </c>
      <c r="B69" s="112" t="s">
        <v>80</v>
      </c>
      <c r="C69" s="112">
        <v>12</v>
      </c>
      <c r="D69" s="119" t="s">
        <v>457</v>
      </c>
      <c r="E69" s="112"/>
      <c r="F69" s="113">
        <v>100</v>
      </c>
      <c r="G69" s="113">
        <v>200</v>
      </c>
    </row>
    <row r="70" spans="1:7" ht="22.5">
      <c r="A70" s="111" t="s">
        <v>145</v>
      </c>
      <c r="B70" s="112" t="s">
        <v>80</v>
      </c>
      <c r="C70" s="112">
        <v>12</v>
      </c>
      <c r="D70" s="119" t="s">
        <v>457</v>
      </c>
      <c r="E70" s="112">
        <v>200</v>
      </c>
      <c r="F70" s="113">
        <v>100</v>
      </c>
      <c r="G70" s="113">
        <v>200</v>
      </c>
    </row>
    <row r="71" spans="1:7" ht="22.5">
      <c r="A71" s="111" t="s">
        <v>201</v>
      </c>
      <c r="B71" s="112" t="s">
        <v>80</v>
      </c>
      <c r="C71" s="112">
        <v>12</v>
      </c>
      <c r="D71" s="119" t="s">
        <v>457</v>
      </c>
      <c r="E71" s="112">
        <v>240</v>
      </c>
      <c r="F71" s="113">
        <v>100</v>
      </c>
      <c r="G71" s="113">
        <v>200</v>
      </c>
    </row>
    <row r="72" spans="1:7" ht="22.5">
      <c r="A72" s="111" t="s">
        <v>203</v>
      </c>
      <c r="B72" s="112" t="s">
        <v>80</v>
      </c>
      <c r="C72" s="112">
        <v>12</v>
      </c>
      <c r="D72" s="119" t="s">
        <v>457</v>
      </c>
      <c r="E72" s="112">
        <v>244</v>
      </c>
      <c r="F72" s="113">
        <v>100</v>
      </c>
      <c r="G72" s="113">
        <v>200</v>
      </c>
    </row>
    <row r="73" spans="1:7" ht="12.75">
      <c r="A73" s="115" t="s">
        <v>529</v>
      </c>
      <c r="B73" s="116" t="s">
        <v>227</v>
      </c>
      <c r="C73" s="179" t="s">
        <v>363</v>
      </c>
      <c r="D73" s="116" t="s">
        <v>533</v>
      </c>
      <c r="E73" s="112"/>
      <c r="F73" s="117">
        <f>F74</f>
        <v>300</v>
      </c>
      <c r="G73" s="117">
        <f>G74</f>
        <v>300</v>
      </c>
    </row>
    <row r="74" spans="1:7" ht="21">
      <c r="A74" s="115" t="s">
        <v>424</v>
      </c>
      <c r="B74" s="116" t="s">
        <v>227</v>
      </c>
      <c r="C74" s="116" t="s">
        <v>228</v>
      </c>
      <c r="D74" s="116" t="s">
        <v>533</v>
      </c>
      <c r="E74" s="112"/>
      <c r="F74" s="117">
        <f>F75+F79+F83+F87</f>
        <v>300</v>
      </c>
      <c r="G74" s="117">
        <f>G75+G79+G83+G87</f>
        <v>300</v>
      </c>
    </row>
    <row r="75" spans="1:7" ht="21">
      <c r="A75" s="115" t="s">
        <v>430</v>
      </c>
      <c r="B75" s="116" t="s">
        <v>227</v>
      </c>
      <c r="C75" s="116" t="s">
        <v>228</v>
      </c>
      <c r="D75" s="116" t="s">
        <v>458</v>
      </c>
      <c r="E75" s="116"/>
      <c r="F75" s="117">
        <v>50</v>
      </c>
      <c r="G75" s="117">
        <v>50</v>
      </c>
    </row>
    <row r="76" spans="1:7" ht="22.5">
      <c r="A76" s="111" t="s">
        <v>145</v>
      </c>
      <c r="B76" s="119" t="s">
        <v>227</v>
      </c>
      <c r="C76" s="119" t="s">
        <v>228</v>
      </c>
      <c r="D76" s="119" t="s">
        <v>458</v>
      </c>
      <c r="E76" s="112">
        <v>200</v>
      </c>
      <c r="F76" s="113">
        <v>50</v>
      </c>
      <c r="G76" s="113">
        <v>50</v>
      </c>
    </row>
    <row r="77" spans="1:7" ht="22.5">
      <c r="A77" s="111" t="s">
        <v>201</v>
      </c>
      <c r="B77" s="119" t="s">
        <v>227</v>
      </c>
      <c r="C77" s="119" t="s">
        <v>228</v>
      </c>
      <c r="D77" s="119" t="s">
        <v>458</v>
      </c>
      <c r="E77" s="112">
        <v>240</v>
      </c>
      <c r="F77" s="113">
        <v>50</v>
      </c>
      <c r="G77" s="113">
        <v>50</v>
      </c>
    </row>
    <row r="78" spans="1:7" ht="22.5">
      <c r="A78" s="111" t="s">
        <v>203</v>
      </c>
      <c r="B78" s="119" t="s">
        <v>227</v>
      </c>
      <c r="C78" s="119" t="s">
        <v>228</v>
      </c>
      <c r="D78" s="119" t="s">
        <v>458</v>
      </c>
      <c r="E78" s="112">
        <v>244</v>
      </c>
      <c r="F78" s="113">
        <v>50</v>
      </c>
      <c r="G78" s="113">
        <v>50</v>
      </c>
    </row>
    <row r="79" spans="1:7" ht="31.5">
      <c r="A79" s="115" t="s">
        <v>431</v>
      </c>
      <c r="B79" s="116" t="s">
        <v>227</v>
      </c>
      <c r="C79" s="116" t="s">
        <v>228</v>
      </c>
      <c r="D79" s="116" t="s">
        <v>459</v>
      </c>
      <c r="E79" s="116"/>
      <c r="F79" s="117">
        <v>150</v>
      </c>
      <c r="G79" s="117">
        <v>150</v>
      </c>
    </row>
    <row r="80" spans="1:7" ht="22.5">
      <c r="A80" s="111" t="s">
        <v>145</v>
      </c>
      <c r="B80" s="119" t="s">
        <v>227</v>
      </c>
      <c r="C80" s="119" t="s">
        <v>228</v>
      </c>
      <c r="D80" s="119" t="s">
        <v>459</v>
      </c>
      <c r="E80" s="112">
        <v>200</v>
      </c>
      <c r="F80" s="113">
        <v>150</v>
      </c>
      <c r="G80" s="113">
        <v>150</v>
      </c>
    </row>
    <row r="81" spans="1:7" ht="22.5">
      <c r="A81" s="111" t="s">
        <v>201</v>
      </c>
      <c r="B81" s="119" t="s">
        <v>227</v>
      </c>
      <c r="C81" s="119" t="s">
        <v>228</v>
      </c>
      <c r="D81" s="119" t="s">
        <v>459</v>
      </c>
      <c r="E81" s="112">
        <v>240</v>
      </c>
      <c r="F81" s="113">
        <v>150</v>
      </c>
      <c r="G81" s="113">
        <v>150</v>
      </c>
    </row>
    <row r="82" spans="1:7" ht="22.5">
      <c r="A82" s="111" t="s">
        <v>203</v>
      </c>
      <c r="B82" s="119" t="s">
        <v>227</v>
      </c>
      <c r="C82" s="119" t="s">
        <v>228</v>
      </c>
      <c r="D82" s="119" t="s">
        <v>459</v>
      </c>
      <c r="E82" s="112">
        <v>244</v>
      </c>
      <c r="F82" s="113">
        <v>150</v>
      </c>
      <c r="G82" s="113">
        <v>150</v>
      </c>
    </row>
    <row r="83" spans="1:7" ht="21">
      <c r="A83" s="115" t="s">
        <v>432</v>
      </c>
      <c r="B83" s="116" t="s">
        <v>227</v>
      </c>
      <c r="C83" s="116" t="s">
        <v>228</v>
      </c>
      <c r="D83" s="116" t="s">
        <v>460</v>
      </c>
      <c r="E83" s="116"/>
      <c r="F83" s="117">
        <v>50</v>
      </c>
      <c r="G83" s="117">
        <v>50</v>
      </c>
    </row>
    <row r="84" spans="1:7" ht="22.5">
      <c r="A84" s="111" t="s">
        <v>145</v>
      </c>
      <c r="B84" s="119" t="s">
        <v>227</v>
      </c>
      <c r="C84" s="119" t="s">
        <v>228</v>
      </c>
      <c r="D84" s="119" t="s">
        <v>460</v>
      </c>
      <c r="E84" s="112">
        <v>200</v>
      </c>
      <c r="F84" s="113">
        <v>50</v>
      </c>
      <c r="G84" s="113">
        <v>50</v>
      </c>
    </row>
    <row r="85" spans="1:7" ht="22.5">
      <c r="A85" s="111" t="s">
        <v>201</v>
      </c>
      <c r="B85" s="119" t="s">
        <v>227</v>
      </c>
      <c r="C85" s="119" t="s">
        <v>228</v>
      </c>
      <c r="D85" s="119" t="s">
        <v>460</v>
      </c>
      <c r="E85" s="112">
        <v>240</v>
      </c>
      <c r="F85" s="113">
        <v>50</v>
      </c>
      <c r="G85" s="113">
        <v>50</v>
      </c>
    </row>
    <row r="86" spans="1:7" ht="22.5">
      <c r="A86" s="111" t="s">
        <v>203</v>
      </c>
      <c r="B86" s="119" t="s">
        <v>227</v>
      </c>
      <c r="C86" s="119" t="s">
        <v>228</v>
      </c>
      <c r="D86" s="119" t="s">
        <v>460</v>
      </c>
      <c r="E86" s="112">
        <v>244</v>
      </c>
      <c r="F86" s="113">
        <v>50</v>
      </c>
      <c r="G86" s="113">
        <v>50</v>
      </c>
    </row>
    <row r="87" spans="1:7" ht="31.5">
      <c r="A87" s="115" t="s">
        <v>433</v>
      </c>
      <c r="B87" s="116" t="s">
        <v>227</v>
      </c>
      <c r="C87" s="116" t="s">
        <v>228</v>
      </c>
      <c r="D87" s="116" t="s">
        <v>461</v>
      </c>
      <c r="E87" s="116"/>
      <c r="F87" s="117">
        <v>50</v>
      </c>
      <c r="G87" s="117">
        <v>50</v>
      </c>
    </row>
    <row r="88" spans="1:7" ht="22.5">
      <c r="A88" s="111" t="s">
        <v>145</v>
      </c>
      <c r="B88" s="119" t="s">
        <v>227</v>
      </c>
      <c r="C88" s="119" t="s">
        <v>228</v>
      </c>
      <c r="D88" s="119" t="s">
        <v>461</v>
      </c>
      <c r="E88" s="112">
        <v>200</v>
      </c>
      <c r="F88" s="113">
        <v>50</v>
      </c>
      <c r="G88" s="113">
        <v>50</v>
      </c>
    </row>
    <row r="89" spans="1:7" ht="22.5">
      <c r="A89" s="111" t="s">
        <v>201</v>
      </c>
      <c r="B89" s="119" t="s">
        <v>227</v>
      </c>
      <c r="C89" s="119" t="s">
        <v>228</v>
      </c>
      <c r="D89" s="119" t="s">
        <v>461</v>
      </c>
      <c r="E89" s="112">
        <v>240</v>
      </c>
      <c r="F89" s="113">
        <v>50</v>
      </c>
      <c r="G89" s="113">
        <v>50</v>
      </c>
    </row>
    <row r="90" spans="1:7" ht="22.5">
      <c r="A90" s="111" t="s">
        <v>203</v>
      </c>
      <c r="B90" s="119" t="s">
        <v>227</v>
      </c>
      <c r="C90" s="119" t="s">
        <v>228</v>
      </c>
      <c r="D90" s="119" t="s">
        <v>461</v>
      </c>
      <c r="E90" s="112">
        <v>244</v>
      </c>
      <c r="F90" s="113">
        <v>50</v>
      </c>
      <c r="G90" s="113">
        <v>50</v>
      </c>
    </row>
    <row r="91" spans="1:7" ht="12.75">
      <c r="A91" s="115" t="s">
        <v>529</v>
      </c>
      <c r="B91" s="110" t="s">
        <v>66</v>
      </c>
      <c r="C91" s="116" t="s">
        <v>216</v>
      </c>
      <c r="D91" s="119"/>
      <c r="E91" s="112"/>
      <c r="F91" s="117">
        <f>F92+F133</f>
        <v>281070.7</v>
      </c>
      <c r="G91" s="117">
        <f>G92+G133</f>
        <v>282500.7</v>
      </c>
    </row>
    <row r="92" spans="1:7" ht="21">
      <c r="A92" s="108" t="s">
        <v>411</v>
      </c>
      <c r="B92" s="110" t="s">
        <v>66</v>
      </c>
      <c r="C92" s="116" t="s">
        <v>216</v>
      </c>
      <c r="D92" s="116" t="s">
        <v>538</v>
      </c>
      <c r="E92" s="116"/>
      <c r="F92" s="109">
        <f>F93+F108+F127+F118</f>
        <v>280970.7</v>
      </c>
      <c r="G92" s="109">
        <f>G93+G108+G127+G118</f>
        <v>282400.7</v>
      </c>
    </row>
    <row r="93" spans="1:7" ht="12.75">
      <c r="A93" s="115" t="s">
        <v>268</v>
      </c>
      <c r="B93" s="116" t="s">
        <v>66</v>
      </c>
      <c r="C93" s="116" t="s">
        <v>230</v>
      </c>
      <c r="D93" s="116" t="s">
        <v>372</v>
      </c>
      <c r="E93" s="116"/>
      <c r="F93" s="117">
        <f>F94+F101</f>
        <v>75584.3</v>
      </c>
      <c r="G93" s="117">
        <f>G94+G101</f>
        <v>76833.3</v>
      </c>
    </row>
    <row r="94" spans="1:7" ht="33.75">
      <c r="A94" s="111" t="s">
        <v>231</v>
      </c>
      <c r="B94" s="112" t="s">
        <v>66</v>
      </c>
      <c r="C94" s="112" t="s">
        <v>230</v>
      </c>
      <c r="D94" s="119" t="s">
        <v>372</v>
      </c>
      <c r="E94" s="112" t="s">
        <v>142</v>
      </c>
      <c r="F94" s="113">
        <f>F95+F97</f>
        <v>63879.1</v>
      </c>
      <c r="G94" s="113">
        <f>G95+G97</f>
        <v>65103.1</v>
      </c>
    </row>
    <row r="95" spans="1:7" ht="12.75">
      <c r="A95" s="111" t="s">
        <v>143</v>
      </c>
      <c r="B95" s="112" t="s">
        <v>66</v>
      </c>
      <c r="C95" s="112" t="s">
        <v>230</v>
      </c>
      <c r="D95" s="119" t="s">
        <v>372</v>
      </c>
      <c r="E95" s="112" t="s">
        <v>144</v>
      </c>
      <c r="F95" s="113">
        <f>F96</f>
        <v>63671.2</v>
      </c>
      <c r="G95" s="113">
        <f>G96</f>
        <v>64895.2</v>
      </c>
    </row>
    <row r="96" spans="1:7" ht="45">
      <c r="A96" s="111" t="s">
        <v>134</v>
      </c>
      <c r="B96" s="112" t="s">
        <v>66</v>
      </c>
      <c r="C96" s="112" t="s">
        <v>230</v>
      </c>
      <c r="D96" s="119" t="s">
        <v>372</v>
      </c>
      <c r="E96" s="112" t="s">
        <v>107</v>
      </c>
      <c r="F96" s="113">
        <v>63671.2</v>
      </c>
      <c r="G96" s="113">
        <v>64895.2</v>
      </c>
    </row>
    <row r="97" spans="1:7" ht="45">
      <c r="A97" s="118" t="s">
        <v>444</v>
      </c>
      <c r="B97" s="112" t="s">
        <v>66</v>
      </c>
      <c r="C97" s="112" t="s">
        <v>230</v>
      </c>
      <c r="D97" s="178" t="s">
        <v>374</v>
      </c>
      <c r="E97" s="112"/>
      <c r="F97" s="113">
        <v>207.9</v>
      </c>
      <c r="G97" s="113">
        <v>207.9</v>
      </c>
    </row>
    <row r="98" spans="1:7" ht="33.75">
      <c r="A98" s="111" t="s">
        <v>231</v>
      </c>
      <c r="B98" s="112" t="s">
        <v>66</v>
      </c>
      <c r="C98" s="112" t="s">
        <v>230</v>
      </c>
      <c r="D98" s="178" t="s">
        <v>374</v>
      </c>
      <c r="E98" s="112" t="s">
        <v>142</v>
      </c>
      <c r="F98" s="113">
        <v>207.9</v>
      </c>
      <c r="G98" s="113">
        <v>207.9</v>
      </c>
    </row>
    <row r="99" spans="1:7" ht="12.75">
      <c r="A99" s="111" t="s">
        <v>143</v>
      </c>
      <c r="B99" s="112" t="s">
        <v>66</v>
      </c>
      <c r="C99" s="112" t="s">
        <v>230</v>
      </c>
      <c r="D99" s="178" t="s">
        <v>374</v>
      </c>
      <c r="E99" s="112" t="s">
        <v>144</v>
      </c>
      <c r="F99" s="113">
        <v>207.9</v>
      </c>
      <c r="G99" s="113">
        <v>207.9</v>
      </c>
    </row>
    <row r="100" spans="1:7" ht="45">
      <c r="A100" s="111" t="s">
        <v>134</v>
      </c>
      <c r="B100" s="112" t="s">
        <v>66</v>
      </c>
      <c r="C100" s="112" t="s">
        <v>230</v>
      </c>
      <c r="D100" s="178" t="s">
        <v>374</v>
      </c>
      <c r="E100" s="112" t="s">
        <v>107</v>
      </c>
      <c r="F100" s="113">
        <v>207.9</v>
      </c>
      <c r="G100" s="113">
        <v>207.9</v>
      </c>
    </row>
    <row r="101" spans="1:7" ht="33.75">
      <c r="A101" s="111" t="s">
        <v>231</v>
      </c>
      <c r="B101" s="112" t="s">
        <v>66</v>
      </c>
      <c r="C101" s="112" t="s">
        <v>230</v>
      </c>
      <c r="D101" s="119" t="s">
        <v>372</v>
      </c>
      <c r="E101" s="112" t="s">
        <v>142</v>
      </c>
      <c r="F101" s="113">
        <f>F102+F104</f>
        <v>11705.2</v>
      </c>
      <c r="G101" s="113">
        <f>G102+G104</f>
        <v>11730.2</v>
      </c>
    </row>
    <row r="102" spans="1:7" ht="12.75">
      <c r="A102" s="111" t="s">
        <v>160</v>
      </c>
      <c r="B102" s="112" t="s">
        <v>66</v>
      </c>
      <c r="C102" s="112" t="s">
        <v>230</v>
      </c>
      <c r="D102" s="119" t="s">
        <v>372</v>
      </c>
      <c r="E102" s="112" t="s">
        <v>161</v>
      </c>
      <c r="F102" s="113">
        <f>F103</f>
        <v>11675.5</v>
      </c>
      <c r="G102" s="113">
        <f>G103</f>
        <v>11700.5</v>
      </c>
    </row>
    <row r="103" spans="1:7" ht="45">
      <c r="A103" s="111" t="s">
        <v>135</v>
      </c>
      <c r="B103" s="112" t="s">
        <v>66</v>
      </c>
      <c r="C103" s="112" t="s">
        <v>230</v>
      </c>
      <c r="D103" s="119" t="s">
        <v>372</v>
      </c>
      <c r="E103" s="112" t="s">
        <v>35</v>
      </c>
      <c r="F103" s="113">
        <v>11675.5</v>
      </c>
      <c r="G103" s="113">
        <v>11700.5</v>
      </c>
    </row>
    <row r="104" spans="1:7" ht="45">
      <c r="A104" s="118" t="s">
        <v>444</v>
      </c>
      <c r="B104" s="112" t="s">
        <v>66</v>
      </c>
      <c r="C104" s="112" t="s">
        <v>230</v>
      </c>
      <c r="D104" s="178" t="s">
        <v>374</v>
      </c>
      <c r="E104" s="112"/>
      <c r="F104" s="113">
        <v>29.7</v>
      </c>
      <c r="G104" s="113">
        <v>29.7</v>
      </c>
    </row>
    <row r="105" spans="1:7" ht="33.75">
      <c r="A105" s="111" t="s">
        <v>231</v>
      </c>
      <c r="B105" s="112" t="s">
        <v>66</v>
      </c>
      <c r="C105" s="112" t="s">
        <v>230</v>
      </c>
      <c r="D105" s="178" t="s">
        <v>374</v>
      </c>
      <c r="E105" s="112" t="s">
        <v>142</v>
      </c>
      <c r="F105" s="113">
        <v>29.7</v>
      </c>
      <c r="G105" s="113">
        <v>29.7</v>
      </c>
    </row>
    <row r="106" spans="1:7" ht="12.75">
      <c r="A106" s="111" t="s">
        <v>143</v>
      </c>
      <c r="B106" s="112" t="s">
        <v>66</v>
      </c>
      <c r="C106" s="112" t="s">
        <v>230</v>
      </c>
      <c r="D106" s="178" t="s">
        <v>374</v>
      </c>
      <c r="E106" s="112">
        <v>620</v>
      </c>
      <c r="F106" s="113">
        <v>29.7</v>
      </c>
      <c r="G106" s="113">
        <v>29.7</v>
      </c>
    </row>
    <row r="107" spans="1:7" ht="45">
      <c r="A107" s="111" t="s">
        <v>134</v>
      </c>
      <c r="B107" s="112" t="s">
        <v>66</v>
      </c>
      <c r="C107" s="112" t="s">
        <v>230</v>
      </c>
      <c r="D107" s="178" t="s">
        <v>374</v>
      </c>
      <c r="E107" s="112">
        <v>621</v>
      </c>
      <c r="F107" s="113">
        <v>29.7</v>
      </c>
      <c r="G107" s="113">
        <v>29.7</v>
      </c>
    </row>
    <row r="108" spans="1:7" ht="12.75">
      <c r="A108" s="115" t="s">
        <v>269</v>
      </c>
      <c r="B108" s="116" t="s">
        <v>66</v>
      </c>
      <c r="C108" s="116" t="s">
        <v>65</v>
      </c>
      <c r="D108" s="116" t="s">
        <v>410</v>
      </c>
      <c r="E108" s="116" t="s">
        <v>50</v>
      </c>
      <c r="F108" s="117">
        <f>F109+F114</f>
        <v>192571</v>
      </c>
      <c r="G108" s="117">
        <f>G109+G114</f>
        <v>192752</v>
      </c>
    </row>
    <row r="109" spans="1:7" ht="22.5">
      <c r="A109" s="111" t="s">
        <v>140</v>
      </c>
      <c r="B109" s="112" t="s">
        <v>66</v>
      </c>
      <c r="C109" s="112" t="s">
        <v>65</v>
      </c>
      <c r="D109" s="119" t="s">
        <v>410</v>
      </c>
      <c r="E109" s="112" t="s">
        <v>50</v>
      </c>
      <c r="F109" s="114">
        <v>191519.5</v>
      </c>
      <c r="G109" s="114">
        <v>191700.5</v>
      </c>
    </row>
    <row r="110" spans="1:7" ht="22.5">
      <c r="A110" s="111" t="s">
        <v>139</v>
      </c>
      <c r="B110" s="112" t="s">
        <v>66</v>
      </c>
      <c r="C110" s="112" t="s">
        <v>65</v>
      </c>
      <c r="D110" s="119" t="s">
        <v>410</v>
      </c>
      <c r="E110" s="112" t="s">
        <v>50</v>
      </c>
      <c r="F110" s="114">
        <v>191519.5</v>
      </c>
      <c r="G110" s="114">
        <v>191700.5</v>
      </c>
    </row>
    <row r="111" spans="1:7" ht="33.75">
      <c r="A111" s="111" t="s">
        <v>231</v>
      </c>
      <c r="B111" s="112" t="s">
        <v>66</v>
      </c>
      <c r="C111" s="112" t="s">
        <v>65</v>
      </c>
      <c r="D111" s="119" t="s">
        <v>410</v>
      </c>
      <c r="E111" s="112" t="s">
        <v>142</v>
      </c>
      <c r="F111" s="114">
        <v>191519.5</v>
      </c>
      <c r="G111" s="114">
        <v>191700.5</v>
      </c>
    </row>
    <row r="112" spans="1:7" ht="12.75">
      <c r="A112" s="111" t="s">
        <v>143</v>
      </c>
      <c r="B112" s="112" t="s">
        <v>66</v>
      </c>
      <c r="C112" s="112" t="s">
        <v>65</v>
      </c>
      <c r="D112" s="119" t="s">
        <v>410</v>
      </c>
      <c r="E112" s="112" t="s">
        <v>144</v>
      </c>
      <c r="F112" s="114">
        <v>191519.5</v>
      </c>
      <c r="G112" s="114">
        <v>191700.5</v>
      </c>
    </row>
    <row r="113" spans="1:7" ht="45">
      <c r="A113" s="111" t="s">
        <v>134</v>
      </c>
      <c r="B113" s="112" t="s">
        <v>66</v>
      </c>
      <c r="C113" s="112" t="s">
        <v>65</v>
      </c>
      <c r="D113" s="119" t="s">
        <v>410</v>
      </c>
      <c r="E113" s="112" t="s">
        <v>107</v>
      </c>
      <c r="F113" s="114">
        <f>190785.6+49.9+684</f>
        <v>191519.5</v>
      </c>
      <c r="G113" s="114">
        <v>191700.5</v>
      </c>
    </row>
    <row r="114" spans="1:7" ht="45">
      <c r="A114" s="118" t="s">
        <v>444</v>
      </c>
      <c r="B114" s="112" t="s">
        <v>66</v>
      </c>
      <c r="C114" s="112" t="s">
        <v>65</v>
      </c>
      <c r="D114" s="178" t="s">
        <v>374</v>
      </c>
      <c r="E114" s="112"/>
      <c r="F114" s="114">
        <v>1051.5</v>
      </c>
      <c r="G114" s="114">
        <v>1051.5</v>
      </c>
    </row>
    <row r="115" spans="1:7" ht="33.75">
      <c r="A115" s="111" t="s">
        <v>231</v>
      </c>
      <c r="B115" s="112" t="s">
        <v>66</v>
      </c>
      <c r="C115" s="112" t="s">
        <v>65</v>
      </c>
      <c r="D115" s="178" t="s">
        <v>374</v>
      </c>
      <c r="E115" s="112" t="s">
        <v>142</v>
      </c>
      <c r="F115" s="114">
        <v>1051.5</v>
      </c>
      <c r="G115" s="114">
        <v>1051.5</v>
      </c>
    </row>
    <row r="116" spans="1:7" ht="12.75">
      <c r="A116" s="111" t="s">
        <v>143</v>
      </c>
      <c r="B116" s="112" t="s">
        <v>66</v>
      </c>
      <c r="C116" s="112" t="s">
        <v>65</v>
      </c>
      <c r="D116" s="178" t="s">
        <v>374</v>
      </c>
      <c r="E116" s="112" t="s">
        <v>144</v>
      </c>
      <c r="F116" s="114">
        <v>1051.5</v>
      </c>
      <c r="G116" s="114">
        <v>1051.5</v>
      </c>
    </row>
    <row r="117" spans="1:7" ht="45">
      <c r="A117" s="111" t="s">
        <v>134</v>
      </c>
      <c r="B117" s="112" t="s">
        <v>66</v>
      </c>
      <c r="C117" s="112" t="s">
        <v>65</v>
      </c>
      <c r="D117" s="178" t="s">
        <v>374</v>
      </c>
      <c r="E117" s="112" t="s">
        <v>107</v>
      </c>
      <c r="F117" s="114">
        <v>1051.5</v>
      </c>
      <c r="G117" s="114">
        <v>1051.5</v>
      </c>
    </row>
    <row r="118" spans="1:7" ht="21">
      <c r="A118" s="115" t="s">
        <v>412</v>
      </c>
      <c r="B118" s="116" t="s">
        <v>66</v>
      </c>
      <c r="C118" s="116" t="s">
        <v>65</v>
      </c>
      <c r="D118" s="116" t="s">
        <v>462</v>
      </c>
      <c r="E118" s="116" t="s">
        <v>50</v>
      </c>
      <c r="F118" s="117">
        <f>F119+F123</f>
        <v>10294.7</v>
      </c>
      <c r="G118" s="117">
        <f>G119+G123</f>
        <v>10294.7</v>
      </c>
    </row>
    <row r="119" spans="1:7" ht="22.5">
      <c r="A119" s="111" t="s">
        <v>139</v>
      </c>
      <c r="B119" s="112" t="s">
        <v>66</v>
      </c>
      <c r="C119" s="112" t="s">
        <v>65</v>
      </c>
      <c r="D119" s="119" t="s">
        <v>462</v>
      </c>
      <c r="E119" s="112" t="s">
        <v>50</v>
      </c>
      <c r="F119" s="113">
        <v>10265</v>
      </c>
      <c r="G119" s="113">
        <v>10265</v>
      </c>
    </row>
    <row r="120" spans="1:7" ht="33.75">
      <c r="A120" s="111" t="s">
        <v>231</v>
      </c>
      <c r="B120" s="112" t="s">
        <v>66</v>
      </c>
      <c r="C120" s="112" t="s">
        <v>65</v>
      </c>
      <c r="D120" s="119" t="s">
        <v>462</v>
      </c>
      <c r="E120" s="112" t="s">
        <v>142</v>
      </c>
      <c r="F120" s="113">
        <v>10265</v>
      </c>
      <c r="G120" s="113">
        <v>10265</v>
      </c>
    </row>
    <row r="121" spans="1:7" ht="12.75">
      <c r="A121" s="111" t="s">
        <v>143</v>
      </c>
      <c r="B121" s="112" t="s">
        <v>66</v>
      </c>
      <c r="C121" s="112" t="s">
        <v>65</v>
      </c>
      <c r="D121" s="119" t="s">
        <v>462</v>
      </c>
      <c r="E121" s="112" t="s">
        <v>144</v>
      </c>
      <c r="F121" s="113">
        <v>10265</v>
      </c>
      <c r="G121" s="113">
        <v>10265</v>
      </c>
    </row>
    <row r="122" spans="1:7" ht="45">
      <c r="A122" s="111" t="s">
        <v>134</v>
      </c>
      <c r="B122" s="112" t="s">
        <v>66</v>
      </c>
      <c r="C122" s="112" t="s">
        <v>65</v>
      </c>
      <c r="D122" s="119" t="s">
        <v>462</v>
      </c>
      <c r="E122" s="112" t="s">
        <v>107</v>
      </c>
      <c r="F122" s="113">
        <v>10265</v>
      </c>
      <c r="G122" s="113">
        <v>10265</v>
      </c>
    </row>
    <row r="123" spans="1:7" ht="45">
      <c r="A123" s="118" t="s">
        <v>444</v>
      </c>
      <c r="B123" s="112" t="s">
        <v>66</v>
      </c>
      <c r="C123" s="112" t="s">
        <v>65</v>
      </c>
      <c r="D123" s="178" t="s">
        <v>374</v>
      </c>
      <c r="E123" s="112"/>
      <c r="F123" s="113">
        <v>29.7</v>
      </c>
      <c r="G123" s="113">
        <v>29.7</v>
      </c>
    </row>
    <row r="124" spans="1:7" ht="33.75">
      <c r="A124" s="111" t="s">
        <v>231</v>
      </c>
      <c r="B124" s="112" t="s">
        <v>66</v>
      </c>
      <c r="C124" s="112" t="s">
        <v>65</v>
      </c>
      <c r="D124" s="178" t="s">
        <v>374</v>
      </c>
      <c r="E124" s="112" t="s">
        <v>142</v>
      </c>
      <c r="F124" s="113">
        <v>29.7</v>
      </c>
      <c r="G124" s="113">
        <v>29.7</v>
      </c>
    </row>
    <row r="125" spans="1:7" ht="12.75">
      <c r="A125" s="111" t="s">
        <v>143</v>
      </c>
      <c r="B125" s="112" t="s">
        <v>66</v>
      </c>
      <c r="C125" s="112" t="s">
        <v>65</v>
      </c>
      <c r="D125" s="178" t="s">
        <v>374</v>
      </c>
      <c r="E125" s="112" t="s">
        <v>144</v>
      </c>
      <c r="F125" s="113">
        <v>29.7</v>
      </c>
      <c r="G125" s="113">
        <v>29.7</v>
      </c>
    </row>
    <row r="126" spans="1:7" ht="45">
      <c r="A126" s="111" t="s">
        <v>134</v>
      </c>
      <c r="B126" s="112" t="s">
        <v>66</v>
      </c>
      <c r="C126" s="112" t="s">
        <v>65</v>
      </c>
      <c r="D126" s="178" t="s">
        <v>374</v>
      </c>
      <c r="E126" s="112" t="s">
        <v>107</v>
      </c>
      <c r="F126" s="113">
        <v>29.7</v>
      </c>
      <c r="G126" s="113">
        <v>29.7</v>
      </c>
    </row>
    <row r="127" spans="1:7" ht="12.75">
      <c r="A127" s="115" t="s">
        <v>271</v>
      </c>
      <c r="B127" s="116" t="s">
        <v>66</v>
      </c>
      <c r="C127" s="116" t="s">
        <v>66</v>
      </c>
      <c r="D127" s="116" t="s">
        <v>463</v>
      </c>
      <c r="E127" s="116" t="s">
        <v>50</v>
      </c>
      <c r="F127" s="117">
        <v>2520.7</v>
      </c>
      <c r="G127" s="117">
        <v>2520.7</v>
      </c>
    </row>
    <row r="128" spans="1:7" ht="22.5">
      <c r="A128" s="111" t="s">
        <v>234</v>
      </c>
      <c r="B128" s="112" t="s">
        <v>66</v>
      </c>
      <c r="C128" s="112" t="s">
        <v>66</v>
      </c>
      <c r="D128" s="119" t="s">
        <v>463</v>
      </c>
      <c r="E128" s="112" t="s">
        <v>50</v>
      </c>
      <c r="F128" s="113">
        <v>2520.7</v>
      </c>
      <c r="G128" s="113">
        <v>2520.7</v>
      </c>
    </row>
    <row r="129" spans="1:7" ht="12.75">
      <c r="A129" s="111" t="s">
        <v>235</v>
      </c>
      <c r="B129" s="112" t="s">
        <v>66</v>
      </c>
      <c r="C129" s="112" t="s">
        <v>66</v>
      </c>
      <c r="D129" s="119" t="s">
        <v>463</v>
      </c>
      <c r="E129" s="112" t="s">
        <v>50</v>
      </c>
      <c r="F129" s="113">
        <v>2520.7</v>
      </c>
      <c r="G129" s="113">
        <v>2520.7</v>
      </c>
    </row>
    <row r="130" spans="1:7" ht="33.75">
      <c r="A130" s="111" t="s">
        <v>231</v>
      </c>
      <c r="B130" s="112" t="s">
        <v>66</v>
      </c>
      <c r="C130" s="112" t="s">
        <v>66</v>
      </c>
      <c r="D130" s="119" t="s">
        <v>463</v>
      </c>
      <c r="E130" s="112">
        <v>600</v>
      </c>
      <c r="F130" s="113">
        <v>2520.7</v>
      </c>
      <c r="G130" s="113">
        <v>2520.7</v>
      </c>
    </row>
    <row r="131" spans="1:7" ht="12.75">
      <c r="A131" s="111" t="s">
        <v>143</v>
      </c>
      <c r="B131" s="112" t="s">
        <v>66</v>
      </c>
      <c r="C131" s="112" t="s">
        <v>66</v>
      </c>
      <c r="D131" s="119" t="s">
        <v>463</v>
      </c>
      <c r="E131" s="112">
        <v>610</v>
      </c>
      <c r="F131" s="113">
        <v>2520.7</v>
      </c>
      <c r="G131" s="113">
        <v>2520.7</v>
      </c>
    </row>
    <row r="132" spans="1:7" ht="45">
      <c r="A132" s="111" t="s">
        <v>134</v>
      </c>
      <c r="B132" s="112" t="s">
        <v>66</v>
      </c>
      <c r="C132" s="112" t="s">
        <v>66</v>
      </c>
      <c r="D132" s="119" t="s">
        <v>463</v>
      </c>
      <c r="E132" s="112">
        <v>611</v>
      </c>
      <c r="F132" s="113">
        <v>2520.7</v>
      </c>
      <c r="G132" s="113">
        <v>2520.7</v>
      </c>
    </row>
    <row r="133" spans="1:7" ht="21">
      <c r="A133" s="115" t="s">
        <v>413</v>
      </c>
      <c r="B133" s="116" t="s">
        <v>66</v>
      </c>
      <c r="C133" s="116" t="s">
        <v>66</v>
      </c>
      <c r="D133" s="116" t="s">
        <v>539</v>
      </c>
      <c r="E133" s="116"/>
      <c r="F133" s="117">
        <v>100</v>
      </c>
      <c r="G133" s="117">
        <v>100</v>
      </c>
    </row>
    <row r="134" spans="1:7" ht="22.5">
      <c r="A134" s="111" t="s">
        <v>145</v>
      </c>
      <c r="B134" s="112" t="s">
        <v>66</v>
      </c>
      <c r="C134" s="112" t="s">
        <v>66</v>
      </c>
      <c r="D134" s="119" t="s">
        <v>464</v>
      </c>
      <c r="E134" s="112">
        <v>200</v>
      </c>
      <c r="F134" s="114">
        <v>100</v>
      </c>
      <c r="G134" s="114">
        <v>100</v>
      </c>
    </row>
    <row r="135" spans="1:7" ht="22.5">
      <c r="A135" s="111" t="s">
        <v>201</v>
      </c>
      <c r="B135" s="112" t="s">
        <v>66</v>
      </c>
      <c r="C135" s="112" t="s">
        <v>66</v>
      </c>
      <c r="D135" s="119" t="s">
        <v>464</v>
      </c>
      <c r="E135" s="112">
        <v>240</v>
      </c>
      <c r="F135" s="114">
        <v>100</v>
      </c>
      <c r="G135" s="114">
        <v>100</v>
      </c>
    </row>
    <row r="136" spans="1:7" ht="22.5">
      <c r="A136" s="111" t="s">
        <v>203</v>
      </c>
      <c r="B136" s="112" t="s">
        <v>66</v>
      </c>
      <c r="C136" s="112" t="s">
        <v>66</v>
      </c>
      <c r="D136" s="119" t="s">
        <v>464</v>
      </c>
      <c r="E136" s="112">
        <v>244</v>
      </c>
      <c r="F136" s="114">
        <v>100</v>
      </c>
      <c r="G136" s="114">
        <v>100</v>
      </c>
    </row>
    <row r="137" spans="1:7" ht="12.75">
      <c r="A137" s="115" t="s">
        <v>529</v>
      </c>
      <c r="B137" s="116" t="s">
        <v>86</v>
      </c>
      <c r="C137" s="179" t="s">
        <v>363</v>
      </c>
      <c r="D137" s="116" t="s">
        <v>528</v>
      </c>
      <c r="E137" s="112"/>
      <c r="F137" s="117">
        <f>F138</f>
        <v>30576</v>
      </c>
      <c r="G137" s="117">
        <f>G138</f>
        <v>30576</v>
      </c>
    </row>
    <row r="138" spans="1:7" ht="21">
      <c r="A138" s="115" t="s">
        <v>441</v>
      </c>
      <c r="B138" s="116" t="s">
        <v>86</v>
      </c>
      <c r="C138" s="179" t="s">
        <v>363</v>
      </c>
      <c r="D138" s="116" t="s">
        <v>528</v>
      </c>
      <c r="E138" s="116" t="s">
        <v>50</v>
      </c>
      <c r="F138" s="117">
        <f>F139+F143+F152+F148+F157</f>
        <v>30576</v>
      </c>
      <c r="G138" s="117">
        <f>G139+G143+G152+G148+G157</f>
        <v>30576</v>
      </c>
    </row>
    <row r="139" spans="1:7" ht="21">
      <c r="A139" s="115" t="s">
        <v>272</v>
      </c>
      <c r="B139" s="116" t="s">
        <v>86</v>
      </c>
      <c r="C139" s="116" t="s">
        <v>51</v>
      </c>
      <c r="D139" s="116" t="s">
        <v>465</v>
      </c>
      <c r="E139" s="116"/>
      <c r="F139" s="117">
        <v>14603.2</v>
      </c>
      <c r="G139" s="117">
        <v>14603.2</v>
      </c>
    </row>
    <row r="140" spans="1:7" ht="33.75">
      <c r="A140" s="111" t="s">
        <v>231</v>
      </c>
      <c r="B140" s="112" t="s">
        <v>86</v>
      </c>
      <c r="C140" s="112" t="s">
        <v>51</v>
      </c>
      <c r="D140" s="119" t="s">
        <v>465</v>
      </c>
      <c r="E140" s="112" t="s">
        <v>142</v>
      </c>
      <c r="F140" s="114">
        <v>14603.2</v>
      </c>
      <c r="G140" s="114">
        <v>14603.2</v>
      </c>
    </row>
    <row r="141" spans="1:7" ht="12.75">
      <c r="A141" s="111" t="s">
        <v>143</v>
      </c>
      <c r="B141" s="112" t="s">
        <v>86</v>
      </c>
      <c r="C141" s="112" t="s">
        <v>51</v>
      </c>
      <c r="D141" s="119" t="s">
        <v>465</v>
      </c>
      <c r="E141" s="112" t="s">
        <v>144</v>
      </c>
      <c r="F141" s="114">
        <v>14603.2</v>
      </c>
      <c r="G141" s="114">
        <v>14603.2</v>
      </c>
    </row>
    <row r="142" spans="1:7" ht="45">
      <c r="A142" s="111" t="s">
        <v>134</v>
      </c>
      <c r="B142" s="112" t="s">
        <v>86</v>
      </c>
      <c r="C142" s="112" t="s">
        <v>51</v>
      </c>
      <c r="D142" s="119" t="s">
        <v>465</v>
      </c>
      <c r="E142" s="112" t="s">
        <v>107</v>
      </c>
      <c r="F142" s="114">
        <v>14603.2</v>
      </c>
      <c r="G142" s="114">
        <v>14603.2</v>
      </c>
    </row>
    <row r="143" spans="1:7" ht="12.75">
      <c r="A143" s="115" t="s">
        <v>273</v>
      </c>
      <c r="B143" s="116" t="s">
        <v>86</v>
      </c>
      <c r="C143" s="116" t="s">
        <v>51</v>
      </c>
      <c r="D143" s="116" t="s">
        <v>466</v>
      </c>
      <c r="E143" s="116" t="s">
        <v>50</v>
      </c>
      <c r="F143" s="117">
        <f>F147</f>
        <v>5856.4</v>
      </c>
      <c r="G143" s="117">
        <f>G147</f>
        <v>5856.4</v>
      </c>
    </row>
    <row r="144" spans="1:7" ht="22.5">
      <c r="A144" s="111" t="s">
        <v>139</v>
      </c>
      <c r="B144" s="112" t="s">
        <v>86</v>
      </c>
      <c r="C144" s="112" t="s">
        <v>51</v>
      </c>
      <c r="D144" s="119" t="s">
        <v>466</v>
      </c>
      <c r="E144" s="112" t="s">
        <v>50</v>
      </c>
      <c r="F144" s="114">
        <v>5856.4</v>
      </c>
      <c r="G144" s="114">
        <v>5856.4</v>
      </c>
    </row>
    <row r="145" spans="1:7" ht="33.75">
      <c r="A145" s="111" t="s">
        <v>231</v>
      </c>
      <c r="B145" s="112" t="s">
        <v>86</v>
      </c>
      <c r="C145" s="112" t="s">
        <v>51</v>
      </c>
      <c r="D145" s="119" t="s">
        <v>466</v>
      </c>
      <c r="E145" s="112" t="s">
        <v>142</v>
      </c>
      <c r="F145" s="114">
        <v>5856.4</v>
      </c>
      <c r="G145" s="114">
        <v>5856.4</v>
      </c>
    </row>
    <row r="146" spans="1:7" ht="12.75">
      <c r="A146" s="111" t="s">
        <v>143</v>
      </c>
      <c r="B146" s="112" t="s">
        <v>86</v>
      </c>
      <c r="C146" s="112" t="s">
        <v>51</v>
      </c>
      <c r="D146" s="119" t="s">
        <v>466</v>
      </c>
      <c r="E146" s="112" t="s">
        <v>144</v>
      </c>
      <c r="F146" s="114">
        <v>5856.4</v>
      </c>
      <c r="G146" s="114">
        <v>5856.4</v>
      </c>
    </row>
    <row r="147" spans="1:7" ht="45">
      <c r="A147" s="111" t="s">
        <v>134</v>
      </c>
      <c r="B147" s="112" t="s">
        <v>86</v>
      </c>
      <c r="C147" s="112" t="s">
        <v>51</v>
      </c>
      <c r="D147" s="119" t="s">
        <v>466</v>
      </c>
      <c r="E147" s="112" t="s">
        <v>107</v>
      </c>
      <c r="F147" s="114">
        <v>5856.4</v>
      </c>
      <c r="G147" s="114">
        <v>5856.4</v>
      </c>
    </row>
    <row r="148" spans="1:7" ht="12.75">
      <c r="A148" s="111"/>
      <c r="B148" s="112" t="s">
        <v>86</v>
      </c>
      <c r="C148" s="112" t="s">
        <v>51</v>
      </c>
      <c r="D148" s="119" t="s">
        <v>428</v>
      </c>
      <c r="E148" s="112"/>
      <c r="F148" s="114">
        <v>192</v>
      </c>
      <c r="G148" s="114">
        <v>192</v>
      </c>
    </row>
    <row r="149" spans="1:7" ht="33.75">
      <c r="A149" s="111" t="s">
        <v>231</v>
      </c>
      <c r="B149" s="112" t="s">
        <v>86</v>
      </c>
      <c r="C149" s="112" t="s">
        <v>51</v>
      </c>
      <c r="D149" s="119" t="s">
        <v>428</v>
      </c>
      <c r="E149" s="112" t="s">
        <v>142</v>
      </c>
      <c r="F149" s="114">
        <v>192</v>
      </c>
      <c r="G149" s="114">
        <v>192</v>
      </c>
    </row>
    <row r="150" spans="1:7" ht="12.75">
      <c r="A150" s="111" t="s">
        <v>143</v>
      </c>
      <c r="B150" s="112" t="s">
        <v>86</v>
      </c>
      <c r="C150" s="112" t="s">
        <v>51</v>
      </c>
      <c r="D150" s="119" t="s">
        <v>428</v>
      </c>
      <c r="E150" s="112" t="s">
        <v>144</v>
      </c>
      <c r="F150" s="114">
        <v>192</v>
      </c>
      <c r="G150" s="114">
        <v>192</v>
      </c>
    </row>
    <row r="151" spans="1:7" ht="12.75">
      <c r="A151" s="118" t="s">
        <v>427</v>
      </c>
      <c r="B151" s="112" t="s">
        <v>86</v>
      </c>
      <c r="C151" s="112" t="s">
        <v>51</v>
      </c>
      <c r="D151" s="119" t="s">
        <v>428</v>
      </c>
      <c r="E151" s="112" t="s">
        <v>107</v>
      </c>
      <c r="F151" s="114">
        <v>192</v>
      </c>
      <c r="G151" s="114">
        <v>192</v>
      </c>
    </row>
    <row r="152" spans="1:7" ht="21">
      <c r="A152" s="115" t="s">
        <v>439</v>
      </c>
      <c r="B152" s="116" t="s">
        <v>66</v>
      </c>
      <c r="C152" s="116" t="s">
        <v>65</v>
      </c>
      <c r="D152" s="116" t="s">
        <v>467</v>
      </c>
      <c r="E152" s="116" t="s">
        <v>50</v>
      </c>
      <c r="F152" s="117">
        <v>9824.4</v>
      </c>
      <c r="G152" s="117">
        <v>9824.4</v>
      </c>
    </row>
    <row r="153" spans="1:7" ht="22.5">
      <c r="A153" s="111" t="s">
        <v>139</v>
      </c>
      <c r="B153" s="112" t="s">
        <v>66</v>
      </c>
      <c r="C153" s="112" t="s">
        <v>65</v>
      </c>
      <c r="D153" s="119" t="s">
        <v>467</v>
      </c>
      <c r="E153" s="112" t="s">
        <v>50</v>
      </c>
      <c r="F153" s="114">
        <v>9824.4</v>
      </c>
      <c r="G153" s="114">
        <v>9824.4</v>
      </c>
    </row>
    <row r="154" spans="1:7" ht="33.75">
      <c r="A154" s="118" t="s">
        <v>231</v>
      </c>
      <c r="B154" s="112" t="s">
        <v>66</v>
      </c>
      <c r="C154" s="112" t="s">
        <v>65</v>
      </c>
      <c r="D154" s="119" t="s">
        <v>467</v>
      </c>
      <c r="E154" s="112" t="s">
        <v>142</v>
      </c>
      <c r="F154" s="114">
        <v>9824.4</v>
      </c>
      <c r="G154" s="114">
        <v>9824.4</v>
      </c>
    </row>
    <row r="155" spans="1:7" ht="12.75">
      <c r="A155" s="111" t="s">
        <v>143</v>
      </c>
      <c r="B155" s="112" t="s">
        <v>66</v>
      </c>
      <c r="C155" s="112" t="s">
        <v>65</v>
      </c>
      <c r="D155" s="119" t="s">
        <v>467</v>
      </c>
      <c r="E155" s="112" t="s">
        <v>144</v>
      </c>
      <c r="F155" s="114">
        <v>9824.4</v>
      </c>
      <c r="G155" s="114">
        <v>9824.4</v>
      </c>
    </row>
    <row r="156" spans="1:7" ht="45">
      <c r="A156" s="111" t="s">
        <v>134</v>
      </c>
      <c r="B156" s="112" t="s">
        <v>66</v>
      </c>
      <c r="C156" s="112" t="s">
        <v>65</v>
      </c>
      <c r="D156" s="119" t="s">
        <v>467</v>
      </c>
      <c r="E156" s="112" t="s">
        <v>107</v>
      </c>
      <c r="F156" s="114">
        <v>9824.4</v>
      </c>
      <c r="G156" s="114">
        <v>9824.4</v>
      </c>
    </row>
    <row r="157" spans="1:7" ht="12.75">
      <c r="A157" s="115" t="s">
        <v>440</v>
      </c>
      <c r="B157" s="116" t="s">
        <v>86</v>
      </c>
      <c r="C157" s="116" t="s">
        <v>51</v>
      </c>
      <c r="D157" s="116" t="s">
        <v>468</v>
      </c>
      <c r="E157" s="116"/>
      <c r="F157" s="117">
        <v>100</v>
      </c>
      <c r="G157" s="117">
        <v>100</v>
      </c>
    </row>
    <row r="158" spans="1:7" ht="33.75">
      <c r="A158" s="118" t="s">
        <v>231</v>
      </c>
      <c r="B158" s="112" t="s">
        <v>86</v>
      </c>
      <c r="C158" s="112" t="s">
        <v>51</v>
      </c>
      <c r="D158" s="119" t="s">
        <v>468</v>
      </c>
      <c r="E158" s="112" t="s">
        <v>142</v>
      </c>
      <c r="F158" s="114">
        <v>100</v>
      </c>
      <c r="G158" s="114">
        <v>100</v>
      </c>
    </row>
    <row r="159" spans="1:7" ht="12.75">
      <c r="A159" s="111" t="s">
        <v>143</v>
      </c>
      <c r="B159" s="112" t="s">
        <v>86</v>
      </c>
      <c r="C159" s="112" t="s">
        <v>51</v>
      </c>
      <c r="D159" s="119" t="s">
        <v>468</v>
      </c>
      <c r="E159" s="112" t="s">
        <v>144</v>
      </c>
      <c r="F159" s="114">
        <v>100</v>
      </c>
      <c r="G159" s="114">
        <v>100</v>
      </c>
    </row>
    <row r="160" spans="1:7" ht="45">
      <c r="A160" s="111" t="s">
        <v>134</v>
      </c>
      <c r="B160" s="112" t="s">
        <v>86</v>
      </c>
      <c r="C160" s="112" t="s">
        <v>51</v>
      </c>
      <c r="D160" s="119" t="s">
        <v>468</v>
      </c>
      <c r="E160" s="112" t="s">
        <v>107</v>
      </c>
      <c r="F160" s="114">
        <v>100</v>
      </c>
      <c r="G160" s="114">
        <v>100</v>
      </c>
    </row>
    <row r="161" spans="1:7" ht="12.75">
      <c r="A161" s="115" t="s">
        <v>530</v>
      </c>
      <c r="B161" s="179" t="s">
        <v>106</v>
      </c>
      <c r="C161" s="179" t="s">
        <v>363</v>
      </c>
      <c r="D161" s="116" t="s">
        <v>531</v>
      </c>
      <c r="E161" s="112"/>
      <c r="F161" s="117">
        <f>F162</f>
        <v>100</v>
      </c>
      <c r="G161" s="117">
        <f>G162</f>
        <v>100</v>
      </c>
    </row>
    <row r="162" spans="1:7" ht="21">
      <c r="A162" s="115" t="s">
        <v>422</v>
      </c>
      <c r="B162" s="179" t="s">
        <v>106</v>
      </c>
      <c r="C162" s="116" t="s">
        <v>51</v>
      </c>
      <c r="D162" s="116" t="s">
        <v>531</v>
      </c>
      <c r="E162" s="116"/>
      <c r="F162" s="117">
        <v>100</v>
      </c>
      <c r="G162" s="117">
        <v>100</v>
      </c>
    </row>
    <row r="163" spans="1:7" ht="22.5">
      <c r="A163" s="118" t="s">
        <v>145</v>
      </c>
      <c r="B163" s="178" t="s">
        <v>106</v>
      </c>
      <c r="C163" s="112" t="s">
        <v>51</v>
      </c>
      <c r="D163" s="119" t="s">
        <v>469</v>
      </c>
      <c r="E163" s="112">
        <v>200</v>
      </c>
      <c r="F163" s="114">
        <v>100</v>
      </c>
      <c r="G163" s="114">
        <v>100</v>
      </c>
    </row>
    <row r="164" spans="1:7" ht="22.5">
      <c r="A164" s="111" t="s">
        <v>201</v>
      </c>
      <c r="B164" s="178" t="s">
        <v>106</v>
      </c>
      <c r="C164" s="112" t="s">
        <v>51</v>
      </c>
      <c r="D164" s="119" t="s">
        <v>469</v>
      </c>
      <c r="E164" s="112">
        <v>240</v>
      </c>
      <c r="F164" s="114">
        <v>100</v>
      </c>
      <c r="G164" s="114">
        <v>100</v>
      </c>
    </row>
    <row r="165" spans="1:7" ht="22.5">
      <c r="A165" s="111" t="s">
        <v>203</v>
      </c>
      <c r="B165" s="178" t="s">
        <v>106</v>
      </c>
      <c r="C165" s="112" t="s">
        <v>51</v>
      </c>
      <c r="D165" s="119" t="s">
        <v>469</v>
      </c>
      <c r="E165" s="112">
        <v>244</v>
      </c>
      <c r="F165" s="114">
        <v>100</v>
      </c>
      <c r="G165" s="114">
        <v>100</v>
      </c>
    </row>
    <row r="166" spans="1:7" ht="12.75">
      <c r="A166" s="115" t="s">
        <v>530</v>
      </c>
      <c r="B166" s="116" t="s">
        <v>94</v>
      </c>
      <c r="C166" s="179" t="s">
        <v>363</v>
      </c>
      <c r="D166" s="116" t="s">
        <v>532</v>
      </c>
      <c r="E166" s="112"/>
      <c r="F166" s="117">
        <f>F167</f>
        <v>378</v>
      </c>
      <c r="G166" s="117">
        <f>G167</f>
        <v>378</v>
      </c>
    </row>
    <row r="167" spans="1:7" ht="21">
      <c r="A167" s="115" t="s">
        <v>409</v>
      </c>
      <c r="B167" s="116" t="s">
        <v>94</v>
      </c>
      <c r="C167" s="116" t="s">
        <v>51</v>
      </c>
      <c r="D167" s="116" t="s">
        <v>532</v>
      </c>
      <c r="E167" s="116" t="s">
        <v>50</v>
      </c>
      <c r="F167" s="117">
        <v>378</v>
      </c>
      <c r="G167" s="117">
        <v>378</v>
      </c>
    </row>
    <row r="168" spans="1:7" ht="22.5">
      <c r="A168" s="111" t="s">
        <v>145</v>
      </c>
      <c r="B168" s="112" t="s">
        <v>94</v>
      </c>
      <c r="C168" s="112" t="s">
        <v>51</v>
      </c>
      <c r="D168" s="119" t="s">
        <v>367</v>
      </c>
      <c r="E168" s="112" t="s">
        <v>146</v>
      </c>
      <c r="F168" s="113">
        <v>378</v>
      </c>
      <c r="G168" s="113">
        <v>378</v>
      </c>
    </row>
    <row r="169" spans="1:7" ht="22.5">
      <c r="A169" s="111" t="s">
        <v>201</v>
      </c>
      <c r="B169" s="112" t="s">
        <v>94</v>
      </c>
      <c r="C169" s="112" t="s">
        <v>51</v>
      </c>
      <c r="D169" s="119" t="s">
        <v>367</v>
      </c>
      <c r="E169" s="112" t="s">
        <v>147</v>
      </c>
      <c r="F169" s="113">
        <v>378</v>
      </c>
      <c r="G169" s="113">
        <v>378</v>
      </c>
    </row>
    <row r="170" spans="1:7" ht="22.5">
      <c r="A170" s="111" t="s">
        <v>203</v>
      </c>
      <c r="B170" s="112" t="s">
        <v>94</v>
      </c>
      <c r="C170" s="112" t="s">
        <v>51</v>
      </c>
      <c r="D170" s="119" t="s">
        <v>367</v>
      </c>
      <c r="E170" s="112" t="s">
        <v>30</v>
      </c>
      <c r="F170" s="113">
        <v>378</v>
      </c>
      <c r="G170" s="113">
        <v>378</v>
      </c>
    </row>
  </sheetData>
  <sheetProtection/>
  <mergeCells count="13">
    <mergeCell ref="C2:G2"/>
    <mergeCell ref="C3:G3"/>
    <mergeCell ref="A5:G5"/>
    <mergeCell ref="A8:G8"/>
    <mergeCell ref="A9:G9"/>
    <mergeCell ref="A4:G4"/>
    <mergeCell ref="D12:D13"/>
    <mergeCell ref="E12:E13"/>
    <mergeCell ref="F12:F13"/>
    <mergeCell ref="G12:G13"/>
    <mergeCell ref="A12:A13"/>
    <mergeCell ref="B12:B13"/>
    <mergeCell ref="C12:C13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7.7109375" style="26" customWidth="1"/>
    <col min="2" max="2" width="53.140625" style="26" customWidth="1"/>
    <col min="3" max="3" width="18.7109375" style="26" customWidth="1"/>
    <col min="4" max="4" width="11.00390625" style="4" bestFit="1" customWidth="1"/>
    <col min="5" max="16384" width="9.140625" style="4" customWidth="1"/>
  </cols>
  <sheetData>
    <row r="1" spans="2:5" ht="15">
      <c r="B1" s="193"/>
      <c r="D1" s="69"/>
      <c r="E1" s="1"/>
    </row>
    <row r="2" spans="2:6" ht="15">
      <c r="B2" s="129"/>
      <c r="C2" s="130" t="s">
        <v>510</v>
      </c>
      <c r="D2" s="1"/>
      <c r="F2" s="1"/>
    </row>
    <row r="3" spans="2:6" ht="15" customHeight="1">
      <c r="B3" s="129"/>
      <c r="C3" s="130" t="s">
        <v>540</v>
      </c>
      <c r="D3" s="69"/>
      <c r="E3" s="69"/>
      <c r="F3" s="1"/>
    </row>
    <row r="4" spans="2:3" ht="15">
      <c r="B4" s="129"/>
      <c r="C4" s="130" t="s">
        <v>512</v>
      </c>
    </row>
    <row r="5" spans="2:3" ht="15">
      <c r="B5" s="129"/>
      <c r="C5" s="130" t="s">
        <v>515</v>
      </c>
    </row>
    <row r="6" spans="2:3" ht="15">
      <c r="B6" s="221" t="s">
        <v>513</v>
      </c>
      <c r="C6" s="221"/>
    </row>
    <row r="7" spans="1:3" ht="15.75">
      <c r="A7" s="220"/>
      <c r="B7" s="220"/>
      <c r="C7" s="220"/>
    </row>
    <row r="8" spans="1:3" s="12" customFormat="1" ht="13.5" customHeight="1">
      <c r="A8" s="220" t="s">
        <v>511</v>
      </c>
      <c r="B8" s="220"/>
      <c r="C8" s="220"/>
    </row>
    <row r="9" spans="1:3" s="12" customFormat="1" ht="30" customHeight="1">
      <c r="A9" s="220" t="s">
        <v>514</v>
      </c>
      <c r="B9" s="220"/>
      <c r="C9" s="220"/>
    </row>
    <row r="10" spans="1:4" s="12" customFormat="1" ht="14.25">
      <c r="A10" s="26"/>
      <c r="B10" s="26"/>
      <c r="C10" s="26"/>
      <c r="D10" s="66"/>
    </row>
    <row r="11" spans="1:4" s="12" customFormat="1" ht="14.25">
      <c r="A11" s="28" t="s">
        <v>23</v>
      </c>
      <c r="B11" s="28" t="s">
        <v>78</v>
      </c>
      <c r="C11" s="28" t="s">
        <v>522</v>
      </c>
      <c r="D11" s="66"/>
    </row>
    <row r="12" spans="1:4" s="12" customFormat="1" ht="29.25" customHeight="1">
      <c r="A12" s="194" t="s">
        <v>193</v>
      </c>
      <c r="B12" s="216" t="s">
        <v>517</v>
      </c>
      <c r="C12" s="198">
        <v>0</v>
      </c>
      <c r="D12" s="66"/>
    </row>
    <row r="13" spans="1:4" s="12" customFormat="1" ht="30">
      <c r="A13" s="30" t="s">
        <v>518</v>
      </c>
      <c r="B13" s="217" t="s">
        <v>519</v>
      </c>
      <c r="C13" s="197">
        <v>0</v>
      </c>
      <c r="D13" s="66"/>
    </row>
    <row r="14" spans="1:4" s="12" customFormat="1" ht="30">
      <c r="A14" s="30" t="s">
        <v>190</v>
      </c>
      <c r="B14" s="217" t="s">
        <v>520</v>
      </c>
      <c r="C14" s="197">
        <v>0</v>
      </c>
      <c r="D14" s="66"/>
    </row>
    <row r="15" spans="1:4" s="12" customFormat="1" ht="28.5">
      <c r="A15" s="194" t="s">
        <v>193</v>
      </c>
      <c r="B15" s="195" t="s">
        <v>25</v>
      </c>
      <c r="C15" s="198">
        <v>0</v>
      </c>
      <c r="D15" s="66"/>
    </row>
    <row r="16" spans="1:4" s="12" customFormat="1" ht="45">
      <c r="A16" s="30" t="s">
        <v>189</v>
      </c>
      <c r="B16" s="196" t="s">
        <v>194</v>
      </c>
      <c r="C16" s="197">
        <v>0</v>
      </c>
      <c r="D16" s="66"/>
    </row>
    <row r="17" spans="1:4" s="12" customFormat="1" ht="45">
      <c r="A17" s="30" t="s">
        <v>190</v>
      </c>
      <c r="B17" s="196" t="s">
        <v>521</v>
      </c>
      <c r="C17" s="197">
        <v>0</v>
      </c>
      <c r="D17" s="66"/>
    </row>
    <row r="18" spans="1:4" s="12" customFormat="1" ht="30">
      <c r="A18" s="199" t="s">
        <v>26</v>
      </c>
      <c r="B18" s="200" t="s">
        <v>27</v>
      </c>
      <c r="C18" s="201"/>
      <c r="D18" s="66"/>
    </row>
    <row r="19" spans="1:4" s="12" customFormat="1" ht="60">
      <c r="A19" s="199" t="s">
        <v>191</v>
      </c>
      <c r="B19" s="200" t="s">
        <v>196</v>
      </c>
      <c r="C19" s="201">
        <v>0</v>
      </c>
      <c r="D19" s="66"/>
    </row>
    <row r="20" spans="1:4" s="12" customFormat="1" ht="45">
      <c r="A20" s="202" t="s">
        <v>192</v>
      </c>
      <c r="B20" s="215" t="s">
        <v>197</v>
      </c>
      <c r="C20" s="203">
        <v>0</v>
      </c>
      <c r="D20" s="66"/>
    </row>
    <row r="21" spans="1:4" s="12" customFormat="1" ht="14.25">
      <c r="A21" s="38"/>
      <c r="B21" s="205" t="s">
        <v>28</v>
      </c>
      <c r="C21" s="206">
        <v>0</v>
      </c>
      <c r="D21" s="66"/>
    </row>
    <row r="22" spans="1:4" s="12" customFormat="1" ht="14.25">
      <c r="A22" s="38"/>
      <c r="B22" s="38"/>
      <c r="C22" s="50"/>
      <c r="D22" s="66"/>
    </row>
    <row r="23" spans="1:4" s="12" customFormat="1" ht="16.5" customHeight="1">
      <c r="A23" s="38"/>
      <c r="B23" s="39"/>
      <c r="C23" s="26"/>
      <c r="D23" s="66"/>
    </row>
    <row r="24" spans="1:4" s="12" customFormat="1" ht="14.25">
      <c r="A24" s="38"/>
      <c r="B24" s="38"/>
      <c r="C24" s="51"/>
      <c r="D24" s="66"/>
    </row>
    <row r="25" spans="1:4" s="12" customFormat="1" ht="45" customHeight="1" hidden="1">
      <c r="A25" s="38"/>
      <c r="B25" s="38"/>
      <c r="C25" s="51"/>
      <c r="D25" s="66"/>
    </row>
    <row r="26" spans="1:4" s="12" customFormat="1" ht="14.25">
      <c r="A26" s="38"/>
      <c r="B26" s="38"/>
      <c r="C26" s="40"/>
      <c r="D26" s="66"/>
    </row>
    <row r="27" spans="1:4" s="12" customFormat="1" ht="14.25">
      <c r="A27" s="38"/>
      <c r="B27" s="38"/>
      <c r="C27" s="26"/>
      <c r="D27" s="66"/>
    </row>
    <row r="28" spans="1:4" s="12" customFormat="1" ht="14.25">
      <c r="A28" s="26"/>
      <c r="B28" s="26"/>
      <c r="C28" s="26"/>
      <c r="D28" s="66"/>
    </row>
    <row r="29" spans="1:4" s="12" customFormat="1" ht="14.25" hidden="1">
      <c r="A29" s="26"/>
      <c r="B29" s="26"/>
      <c r="C29" s="26"/>
      <c r="D29" s="66"/>
    </row>
    <row r="30" spans="1:4" s="12" customFormat="1" ht="14.25">
      <c r="A30" s="26"/>
      <c r="B30" s="26"/>
      <c r="C30" s="26"/>
      <c r="D30" s="66"/>
    </row>
    <row r="31" spans="1:4" s="12" customFormat="1" ht="20.25" customHeight="1">
      <c r="A31" s="26"/>
      <c r="B31" s="26"/>
      <c r="C31" s="26"/>
      <c r="D31" s="66"/>
    </row>
    <row r="32" spans="1:4" s="12" customFormat="1" ht="31.5" customHeight="1">
      <c r="A32" s="26"/>
      <c r="B32" s="26"/>
      <c r="C32" s="26"/>
      <c r="D32" s="66"/>
    </row>
    <row r="33" spans="1:4" s="12" customFormat="1" ht="30" customHeight="1" hidden="1">
      <c r="A33" s="26"/>
      <c r="B33" s="26"/>
      <c r="C33" s="26"/>
      <c r="D33" s="66"/>
    </row>
    <row r="34" spans="1:4" s="12" customFormat="1" ht="45.75" customHeight="1">
      <c r="A34" s="26"/>
      <c r="B34" s="26"/>
      <c r="C34" s="26"/>
      <c r="D34" s="66"/>
    </row>
    <row r="35" spans="1:4" s="12" customFormat="1" ht="14.25">
      <c r="A35" s="26"/>
      <c r="B35" s="26"/>
      <c r="C35" s="26"/>
      <c r="D35" s="66"/>
    </row>
    <row r="36" spans="1:4" s="12" customFormat="1" ht="14.25">
      <c r="A36" s="26"/>
      <c r="B36" s="26"/>
      <c r="C36" s="26"/>
      <c r="D36" s="66"/>
    </row>
    <row r="37" spans="1:4" s="12" customFormat="1" ht="13.5" customHeight="1">
      <c r="A37" s="26"/>
      <c r="B37" s="26"/>
      <c r="C37" s="26"/>
      <c r="D37" s="66"/>
    </row>
    <row r="38" ht="30" customHeight="1">
      <c r="D38" s="67"/>
    </row>
    <row r="39" spans="1:3" s="79" customFormat="1" ht="16.5" customHeight="1">
      <c r="A39" s="26"/>
      <c r="B39" s="26"/>
      <c r="C39" s="26"/>
    </row>
    <row r="40" spans="1:4" s="82" customFormat="1" ht="15">
      <c r="A40" s="26"/>
      <c r="B40" s="26"/>
      <c r="C40" s="26"/>
      <c r="D40" s="81"/>
    </row>
    <row r="41" spans="1:3" s="85" customFormat="1" ht="15">
      <c r="A41" s="26"/>
      <c r="B41" s="26"/>
      <c r="C41" s="26"/>
    </row>
    <row r="42" spans="1:6" s="82" customFormat="1" ht="19.5" customHeight="1">
      <c r="A42" s="26"/>
      <c r="B42" s="26"/>
      <c r="C42" s="26"/>
      <c r="E42" s="86"/>
      <c r="F42" s="87"/>
    </row>
    <row r="43" spans="1:6" s="82" customFormat="1" ht="31.5" customHeight="1">
      <c r="A43" s="26"/>
      <c r="B43" s="26"/>
      <c r="C43" s="26"/>
      <c r="E43" s="86"/>
      <c r="F43" s="87"/>
    </row>
    <row r="44" spans="1:3" s="85" customFormat="1" ht="33.75" customHeight="1">
      <c r="A44" s="26"/>
      <c r="B44" s="26"/>
      <c r="C44" s="26"/>
    </row>
    <row r="45" spans="1:5" s="85" customFormat="1" ht="77.25" customHeight="1">
      <c r="A45" s="26"/>
      <c r="B45" s="26"/>
      <c r="C45" s="26"/>
      <c r="D45" s="90"/>
      <c r="E45" s="91"/>
    </row>
    <row r="46" spans="1:5" s="85" customFormat="1" ht="33" customHeight="1">
      <c r="A46" s="26"/>
      <c r="B46" s="26"/>
      <c r="C46" s="26"/>
      <c r="D46" s="90"/>
      <c r="E46" s="91"/>
    </row>
    <row r="47" spans="1:5" s="85" customFormat="1" ht="31.5" customHeight="1">
      <c r="A47" s="26"/>
      <c r="B47" s="26"/>
      <c r="C47" s="26"/>
      <c r="D47" s="90"/>
      <c r="E47" s="91"/>
    </row>
    <row r="48" spans="1:5" s="85" customFormat="1" ht="18" customHeight="1">
      <c r="A48" s="26"/>
      <c r="B48" s="26"/>
      <c r="C48" s="26"/>
      <c r="D48" s="90"/>
      <c r="E48" s="91"/>
    </row>
    <row r="49" spans="1:3" s="85" customFormat="1" ht="33" customHeight="1">
      <c r="A49" s="26"/>
      <c r="B49" s="26"/>
      <c r="C49" s="26"/>
    </row>
    <row r="50" spans="1:3" s="82" customFormat="1" ht="31.5" customHeight="1">
      <c r="A50" s="26"/>
      <c r="B50" s="26"/>
      <c r="C50" s="26"/>
    </row>
    <row r="51" spans="1:3" s="82" customFormat="1" ht="77.25" customHeight="1">
      <c r="A51" s="26"/>
      <c r="B51" s="26"/>
      <c r="C51" s="26"/>
    </row>
    <row r="52" spans="1:3" s="82" customFormat="1" ht="75.75" customHeight="1">
      <c r="A52" s="26"/>
      <c r="B52" s="26"/>
      <c r="C52" s="26"/>
    </row>
    <row r="53" spans="1:3" s="82" customFormat="1" ht="29.25" customHeight="1">
      <c r="A53" s="26"/>
      <c r="B53" s="26"/>
      <c r="C53" s="26"/>
    </row>
    <row r="54" spans="1:4" s="82" customFormat="1" ht="29.25" customHeight="1">
      <c r="A54" s="26"/>
      <c r="B54" s="26"/>
      <c r="C54" s="26"/>
      <c r="D54" s="93"/>
    </row>
    <row r="55" spans="1:3" s="82" customFormat="1" ht="74.25" customHeight="1">
      <c r="A55" s="26"/>
      <c r="B55" s="26"/>
      <c r="C55" s="26"/>
    </row>
    <row r="56" spans="1:3" s="82" customFormat="1" ht="15">
      <c r="A56" s="26"/>
      <c r="B56" s="26"/>
      <c r="C56" s="26"/>
    </row>
    <row r="57" spans="1:3" s="82" customFormat="1" ht="15">
      <c r="A57" s="26"/>
      <c r="B57" s="26"/>
      <c r="C57" s="26"/>
    </row>
    <row r="58" spans="1:4" s="82" customFormat="1" ht="63.75" customHeight="1">
      <c r="A58" s="26"/>
      <c r="B58" s="26"/>
      <c r="C58" s="26"/>
      <c r="D58" s="93"/>
    </row>
    <row r="59" spans="1:3" s="82" customFormat="1" ht="59.25" customHeight="1">
      <c r="A59" s="26"/>
      <c r="B59" s="26"/>
      <c r="C59" s="26"/>
    </row>
    <row r="60" spans="1:5" s="82" customFormat="1" ht="33.75" customHeight="1">
      <c r="A60" s="26"/>
      <c r="B60" s="26"/>
      <c r="C60" s="26"/>
      <c r="D60" s="94"/>
      <c r="E60" s="93"/>
    </row>
    <row r="61" spans="1:3" s="82" customFormat="1" ht="30" customHeight="1">
      <c r="A61" s="26"/>
      <c r="B61" s="26"/>
      <c r="C61" s="26"/>
    </row>
    <row r="62" spans="1:5" s="82" customFormat="1" ht="47.25" customHeight="1">
      <c r="A62" s="26"/>
      <c r="B62" s="26"/>
      <c r="C62" s="26"/>
      <c r="E62" s="95"/>
    </row>
    <row r="63" spans="1:5" s="82" customFormat="1" ht="33.75" customHeight="1">
      <c r="A63" s="26"/>
      <c r="B63" s="26"/>
      <c r="C63" s="26"/>
      <c r="E63" s="95"/>
    </row>
    <row r="64" spans="1:3" s="85" customFormat="1" ht="30.75" customHeight="1">
      <c r="A64" s="26"/>
      <c r="B64" s="26"/>
      <c r="C64" s="26"/>
    </row>
    <row r="65" spans="1:3" s="85" customFormat="1" ht="90" customHeight="1">
      <c r="A65" s="26"/>
      <c r="B65" s="26"/>
      <c r="C65" s="26"/>
    </row>
    <row r="66" spans="1:3" s="85" customFormat="1" ht="46.5" customHeight="1">
      <c r="A66" s="26"/>
      <c r="B66" s="26"/>
      <c r="C66" s="26"/>
    </row>
    <row r="67" spans="1:3" s="85" customFormat="1" ht="16.5" customHeight="1">
      <c r="A67" s="26"/>
      <c r="B67" s="26"/>
      <c r="C67" s="26"/>
    </row>
    <row r="68" spans="1:3" s="85" customFormat="1" ht="60.75" customHeight="1">
      <c r="A68" s="26"/>
      <c r="B68" s="26"/>
      <c r="C68" s="26"/>
    </row>
    <row r="69" spans="1:3" s="6" customFormat="1" ht="15.75" customHeight="1">
      <c r="A69" s="26"/>
      <c r="B69" s="26"/>
      <c r="C69" s="26"/>
    </row>
    <row r="70" ht="19.5" customHeight="1"/>
  </sheetData>
  <sheetProtection/>
  <mergeCells count="4">
    <mergeCell ref="A7:C7"/>
    <mergeCell ref="A8:C8"/>
    <mergeCell ref="A9:C9"/>
    <mergeCell ref="B6:C6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  <rowBreaks count="2" manualBreakCount="2">
    <brk id="35" max="3" man="1"/>
    <brk id="5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24.421875" style="26" customWidth="1"/>
    <col min="2" max="2" width="53.140625" style="26" customWidth="1"/>
    <col min="3" max="3" width="12.421875" style="26" customWidth="1"/>
    <col min="4" max="4" width="13.00390625" style="4" customWidth="1"/>
    <col min="5" max="16384" width="9.140625" style="4" customWidth="1"/>
  </cols>
  <sheetData>
    <row r="1" spans="2:5" ht="15">
      <c r="B1" s="193"/>
      <c r="D1" s="69"/>
      <c r="E1" s="1"/>
    </row>
    <row r="2" spans="2:6" ht="15">
      <c r="B2" s="129"/>
      <c r="D2" s="130" t="s">
        <v>383</v>
      </c>
      <c r="F2" s="1"/>
    </row>
    <row r="3" spans="2:6" ht="15" customHeight="1">
      <c r="B3" s="129"/>
      <c r="D3" s="130" t="s">
        <v>540</v>
      </c>
      <c r="E3" s="69"/>
      <c r="F3" s="1"/>
    </row>
    <row r="4" spans="2:4" ht="15">
      <c r="B4" s="129"/>
      <c r="D4" s="130" t="s">
        <v>512</v>
      </c>
    </row>
    <row r="5" spans="2:4" ht="15">
      <c r="B5" s="129"/>
      <c r="D5" s="130" t="s">
        <v>515</v>
      </c>
    </row>
    <row r="6" spans="2:4" ht="15">
      <c r="B6" s="221" t="s">
        <v>513</v>
      </c>
      <c r="C6" s="221"/>
      <c r="D6" s="221"/>
    </row>
    <row r="7" spans="1:3" ht="15.75">
      <c r="A7" s="220"/>
      <c r="B7" s="220"/>
      <c r="C7" s="220"/>
    </row>
    <row r="8" spans="1:4" s="12" customFormat="1" ht="13.5" customHeight="1">
      <c r="A8" s="220" t="s">
        <v>511</v>
      </c>
      <c r="B8" s="220"/>
      <c r="C8" s="220"/>
      <c r="D8" s="220"/>
    </row>
    <row r="9" spans="1:4" s="12" customFormat="1" ht="30" customHeight="1">
      <c r="A9" s="220" t="s">
        <v>516</v>
      </c>
      <c r="B9" s="220"/>
      <c r="C9" s="220"/>
      <c r="D9" s="220"/>
    </row>
    <row r="10" spans="1:4" s="12" customFormat="1" ht="14.25">
      <c r="A10" s="26"/>
      <c r="B10" s="26"/>
      <c r="C10" s="26"/>
      <c r="D10" s="207"/>
    </row>
    <row r="11" spans="1:4" s="12" customFormat="1" ht="14.25">
      <c r="A11" s="28" t="s">
        <v>23</v>
      </c>
      <c r="B11" s="28" t="s">
        <v>78</v>
      </c>
      <c r="C11" s="28" t="s">
        <v>387</v>
      </c>
      <c r="D11" s="214" t="s">
        <v>388</v>
      </c>
    </row>
    <row r="12" spans="1:4" s="12" customFormat="1" ht="28.5">
      <c r="A12" s="194" t="s">
        <v>193</v>
      </c>
      <c r="B12" s="216" t="s">
        <v>517</v>
      </c>
      <c r="C12" s="198">
        <v>0</v>
      </c>
      <c r="D12" s="198">
        <v>0</v>
      </c>
    </row>
    <row r="13" spans="1:4" s="12" customFormat="1" ht="30">
      <c r="A13" s="30" t="s">
        <v>518</v>
      </c>
      <c r="B13" s="217" t="s">
        <v>519</v>
      </c>
      <c r="C13" s="197">
        <v>22653</v>
      </c>
      <c r="D13" s="197">
        <v>0</v>
      </c>
    </row>
    <row r="14" spans="1:4" s="12" customFormat="1" ht="30">
      <c r="A14" s="30" t="s">
        <v>190</v>
      </c>
      <c r="B14" s="217" t="s">
        <v>520</v>
      </c>
      <c r="C14" s="197">
        <v>0</v>
      </c>
      <c r="D14" s="197">
        <v>0</v>
      </c>
    </row>
    <row r="15" spans="1:4" s="12" customFormat="1" ht="29.25" customHeight="1">
      <c r="A15" s="194" t="s">
        <v>193</v>
      </c>
      <c r="B15" s="195" t="s">
        <v>25</v>
      </c>
      <c r="C15" s="198">
        <v>0</v>
      </c>
      <c r="D15" s="198">
        <v>0</v>
      </c>
    </row>
    <row r="16" spans="1:4" s="12" customFormat="1" ht="45">
      <c r="A16" s="30" t="s">
        <v>189</v>
      </c>
      <c r="B16" s="196" t="s">
        <v>194</v>
      </c>
      <c r="C16" s="197">
        <v>0</v>
      </c>
      <c r="D16" s="197">
        <v>0</v>
      </c>
    </row>
    <row r="17" spans="1:4" s="12" customFormat="1" ht="45">
      <c r="A17" s="30" t="s">
        <v>190</v>
      </c>
      <c r="B17" s="196" t="s">
        <v>521</v>
      </c>
      <c r="C17" s="197">
        <v>-22653</v>
      </c>
      <c r="D17" s="197">
        <v>0</v>
      </c>
    </row>
    <row r="18" spans="1:4" s="12" customFormat="1" ht="30">
      <c r="A18" s="199" t="s">
        <v>26</v>
      </c>
      <c r="B18" s="200" t="s">
        <v>27</v>
      </c>
      <c r="C18" s="201"/>
      <c r="D18" s="201"/>
    </row>
    <row r="19" spans="1:4" s="12" customFormat="1" ht="60">
      <c r="A19" s="199" t="s">
        <v>191</v>
      </c>
      <c r="B19" s="200" t="s">
        <v>196</v>
      </c>
      <c r="C19" s="201">
        <v>0</v>
      </c>
      <c r="D19" s="201">
        <v>0</v>
      </c>
    </row>
    <row r="20" spans="1:4" s="12" customFormat="1" ht="45">
      <c r="A20" s="202" t="s">
        <v>192</v>
      </c>
      <c r="B20" s="215" t="s">
        <v>197</v>
      </c>
      <c r="C20" s="203">
        <v>0</v>
      </c>
      <c r="D20" s="203">
        <v>0</v>
      </c>
    </row>
    <row r="21" spans="1:4" s="12" customFormat="1" ht="14.25">
      <c r="A21" s="204"/>
      <c r="B21" s="205" t="s">
        <v>28</v>
      </c>
      <c r="C21" s="206">
        <v>0</v>
      </c>
      <c r="D21" s="206">
        <v>0</v>
      </c>
    </row>
    <row r="22" spans="1:4" s="12" customFormat="1" ht="14.25">
      <c r="A22" s="38"/>
      <c r="B22" s="38"/>
      <c r="C22" s="49"/>
      <c r="D22" s="207"/>
    </row>
    <row r="23" spans="1:4" s="12" customFormat="1" ht="14.25">
      <c r="A23" s="38"/>
      <c r="B23" s="38"/>
      <c r="C23" s="50"/>
      <c r="D23" s="207"/>
    </row>
    <row r="24" spans="1:4" s="12" customFormat="1" ht="16.5" customHeight="1">
      <c r="A24" s="38"/>
      <c r="B24" s="39"/>
      <c r="C24" s="26"/>
      <c r="D24" s="207"/>
    </row>
    <row r="25" spans="1:4" s="12" customFormat="1" ht="14.25">
      <c r="A25" s="38"/>
      <c r="B25" s="38"/>
      <c r="C25" s="51"/>
      <c r="D25" s="207"/>
    </row>
    <row r="26" spans="1:4" s="12" customFormat="1" ht="45" customHeight="1" hidden="1">
      <c r="A26" s="38"/>
      <c r="B26" s="38"/>
      <c r="C26" s="51"/>
      <c r="D26" s="207"/>
    </row>
    <row r="27" spans="1:4" s="12" customFormat="1" ht="14.25">
      <c r="A27" s="38"/>
      <c r="B27" s="38"/>
      <c r="C27" s="40"/>
      <c r="D27" s="207"/>
    </row>
    <row r="28" spans="1:4" s="12" customFormat="1" ht="14.25">
      <c r="A28" s="38"/>
      <c r="B28" s="38"/>
      <c r="C28" s="26"/>
      <c r="D28" s="207"/>
    </row>
    <row r="29" spans="1:4" s="12" customFormat="1" ht="14.25">
      <c r="A29" s="26"/>
      <c r="B29" s="26"/>
      <c r="C29" s="26"/>
      <c r="D29" s="207"/>
    </row>
    <row r="30" spans="1:4" s="12" customFormat="1" ht="14.25" hidden="1">
      <c r="A30" s="26"/>
      <c r="B30" s="26"/>
      <c r="C30" s="26"/>
      <c r="D30" s="207"/>
    </row>
    <row r="31" spans="1:4" s="12" customFormat="1" ht="14.25">
      <c r="A31" s="26"/>
      <c r="B31" s="26"/>
      <c r="C31" s="26"/>
      <c r="D31" s="207"/>
    </row>
    <row r="32" spans="1:4" s="12" customFormat="1" ht="20.25" customHeight="1">
      <c r="A32" s="26"/>
      <c r="B32" s="26"/>
      <c r="C32" s="26"/>
      <c r="D32" s="207"/>
    </row>
    <row r="33" spans="1:4" s="12" customFormat="1" ht="31.5" customHeight="1">
      <c r="A33" s="26"/>
      <c r="B33" s="26"/>
      <c r="C33" s="26"/>
      <c r="D33" s="207"/>
    </row>
    <row r="34" spans="1:4" s="12" customFormat="1" ht="30" customHeight="1" hidden="1">
      <c r="A34" s="26"/>
      <c r="B34" s="26"/>
      <c r="C34" s="26"/>
      <c r="D34" s="207"/>
    </row>
    <row r="35" spans="1:4" s="12" customFormat="1" ht="45.75" customHeight="1">
      <c r="A35" s="26"/>
      <c r="B35" s="26"/>
      <c r="C35" s="26"/>
      <c r="D35" s="207"/>
    </row>
    <row r="36" spans="1:4" s="12" customFormat="1" ht="14.25">
      <c r="A36" s="26"/>
      <c r="B36" s="26"/>
      <c r="C36" s="26"/>
      <c r="D36" s="207"/>
    </row>
    <row r="37" spans="1:4" s="12" customFormat="1" ht="14.25">
      <c r="A37" s="26"/>
      <c r="B37" s="26"/>
      <c r="C37" s="26"/>
      <c r="D37" s="207"/>
    </row>
    <row r="38" spans="1:4" s="12" customFormat="1" ht="13.5" customHeight="1">
      <c r="A38" s="26"/>
      <c r="B38" s="26"/>
      <c r="C38" s="26"/>
      <c r="D38" s="207"/>
    </row>
    <row r="39" ht="30" customHeight="1">
      <c r="D39" s="208"/>
    </row>
    <row r="40" spans="1:4" s="79" customFormat="1" ht="16.5" customHeight="1">
      <c r="A40" s="26"/>
      <c r="B40" s="26"/>
      <c r="C40" s="26"/>
      <c r="D40" s="209"/>
    </row>
    <row r="41" spans="1:4" s="82" customFormat="1" ht="15">
      <c r="A41" s="26"/>
      <c r="B41" s="26"/>
      <c r="C41" s="26"/>
      <c r="D41" s="210"/>
    </row>
    <row r="42" spans="1:4" s="85" customFormat="1" ht="15">
      <c r="A42" s="26"/>
      <c r="B42" s="26"/>
      <c r="C42" s="26"/>
      <c r="D42" s="211"/>
    </row>
    <row r="43" spans="1:6" s="82" customFormat="1" ht="19.5" customHeight="1">
      <c r="A43" s="26"/>
      <c r="B43" s="26"/>
      <c r="C43" s="26"/>
      <c r="D43" s="212"/>
      <c r="E43" s="86"/>
      <c r="F43" s="87"/>
    </row>
    <row r="44" spans="1:6" s="82" customFormat="1" ht="31.5" customHeight="1">
      <c r="A44" s="26"/>
      <c r="B44" s="26"/>
      <c r="C44" s="26"/>
      <c r="D44" s="212"/>
      <c r="E44" s="86"/>
      <c r="F44" s="87"/>
    </row>
    <row r="45" spans="1:4" s="85" customFormat="1" ht="33.75" customHeight="1">
      <c r="A45" s="26"/>
      <c r="B45" s="26"/>
      <c r="C45" s="26"/>
      <c r="D45" s="211"/>
    </row>
    <row r="46" spans="1:5" s="85" customFormat="1" ht="77.25" customHeight="1">
      <c r="A46" s="26"/>
      <c r="B46" s="26"/>
      <c r="C46" s="26"/>
      <c r="D46" s="213"/>
      <c r="E46" s="91"/>
    </row>
    <row r="47" spans="1:5" s="85" customFormat="1" ht="33" customHeight="1">
      <c r="A47" s="26"/>
      <c r="B47" s="26"/>
      <c r="C47" s="26"/>
      <c r="D47" s="213"/>
      <c r="E47" s="91"/>
    </row>
    <row r="48" spans="1:5" s="85" customFormat="1" ht="31.5" customHeight="1">
      <c r="A48" s="26"/>
      <c r="B48" s="26"/>
      <c r="C48" s="26"/>
      <c r="D48" s="213"/>
      <c r="E48" s="91"/>
    </row>
    <row r="49" spans="1:5" s="85" customFormat="1" ht="18" customHeight="1">
      <c r="A49" s="26"/>
      <c r="B49" s="26"/>
      <c r="C49" s="26"/>
      <c r="D49" s="213"/>
      <c r="E49" s="91"/>
    </row>
    <row r="50" spans="1:4" s="85" customFormat="1" ht="33" customHeight="1">
      <c r="A50" s="26"/>
      <c r="B50" s="26"/>
      <c r="C50" s="26"/>
      <c r="D50" s="211"/>
    </row>
    <row r="51" spans="1:4" s="82" customFormat="1" ht="31.5" customHeight="1">
      <c r="A51" s="26"/>
      <c r="B51" s="26"/>
      <c r="C51" s="26"/>
      <c r="D51" s="212"/>
    </row>
    <row r="52" spans="1:4" s="82" customFormat="1" ht="77.25" customHeight="1">
      <c r="A52" s="26"/>
      <c r="B52" s="26"/>
      <c r="C52" s="26"/>
      <c r="D52" s="212"/>
    </row>
    <row r="53" spans="1:3" s="82" customFormat="1" ht="75.75" customHeight="1">
      <c r="A53" s="26"/>
      <c r="B53" s="26"/>
      <c r="C53" s="26"/>
    </row>
    <row r="54" spans="1:3" s="82" customFormat="1" ht="29.25" customHeight="1">
      <c r="A54" s="26"/>
      <c r="B54" s="26"/>
      <c r="C54" s="26"/>
    </row>
    <row r="55" spans="1:4" s="82" customFormat="1" ht="29.25" customHeight="1">
      <c r="A55" s="26"/>
      <c r="B55" s="26"/>
      <c r="C55" s="26"/>
      <c r="D55" s="93"/>
    </row>
    <row r="56" spans="1:3" s="82" customFormat="1" ht="74.25" customHeight="1">
      <c r="A56" s="26"/>
      <c r="B56" s="26"/>
      <c r="C56" s="26"/>
    </row>
    <row r="57" spans="1:3" s="82" customFormat="1" ht="15">
      <c r="A57" s="26"/>
      <c r="B57" s="26"/>
      <c r="C57" s="26"/>
    </row>
    <row r="58" spans="1:3" s="82" customFormat="1" ht="15">
      <c r="A58" s="26"/>
      <c r="B58" s="26"/>
      <c r="C58" s="26"/>
    </row>
    <row r="59" spans="1:4" s="82" customFormat="1" ht="63.75" customHeight="1">
      <c r="A59" s="26"/>
      <c r="B59" s="26"/>
      <c r="C59" s="26"/>
      <c r="D59" s="93"/>
    </row>
    <row r="60" spans="1:3" s="82" customFormat="1" ht="59.25" customHeight="1">
      <c r="A60" s="26"/>
      <c r="B60" s="26"/>
      <c r="C60" s="26"/>
    </row>
    <row r="61" spans="1:5" s="82" customFormat="1" ht="33.75" customHeight="1">
      <c r="A61" s="26"/>
      <c r="B61" s="26"/>
      <c r="C61" s="26"/>
      <c r="D61" s="94"/>
      <c r="E61" s="93"/>
    </row>
    <row r="62" spans="1:3" s="82" customFormat="1" ht="30" customHeight="1">
      <c r="A62" s="26"/>
      <c r="B62" s="26"/>
      <c r="C62" s="26"/>
    </row>
    <row r="63" spans="1:5" s="82" customFormat="1" ht="47.25" customHeight="1">
      <c r="A63" s="26"/>
      <c r="B63" s="26"/>
      <c r="C63" s="26"/>
      <c r="E63" s="95"/>
    </row>
    <row r="64" spans="1:5" s="82" customFormat="1" ht="33.75" customHeight="1">
      <c r="A64" s="26"/>
      <c r="B64" s="26"/>
      <c r="C64" s="26"/>
      <c r="E64" s="95"/>
    </row>
    <row r="65" spans="1:3" s="85" customFormat="1" ht="30.75" customHeight="1">
      <c r="A65" s="26"/>
      <c r="B65" s="26"/>
      <c r="C65" s="26"/>
    </row>
    <row r="66" spans="1:3" s="85" customFormat="1" ht="90" customHeight="1">
      <c r="A66" s="26"/>
      <c r="B66" s="26"/>
      <c r="C66" s="26"/>
    </row>
    <row r="67" spans="1:3" s="85" customFormat="1" ht="46.5" customHeight="1">
      <c r="A67" s="26"/>
      <c r="B67" s="26"/>
      <c r="C67" s="26"/>
    </row>
    <row r="68" spans="1:3" s="85" customFormat="1" ht="16.5" customHeight="1">
      <c r="A68" s="26"/>
      <c r="B68" s="26"/>
      <c r="C68" s="26"/>
    </row>
    <row r="69" spans="1:3" s="85" customFormat="1" ht="60.75" customHeight="1">
      <c r="A69" s="26"/>
      <c r="B69" s="26"/>
      <c r="C69" s="26"/>
    </row>
    <row r="70" spans="1:3" s="6" customFormat="1" ht="15.75" customHeight="1">
      <c r="A70" s="26"/>
      <c r="B70" s="26"/>
      <c r="C70" s="26"/>
    </row>
    <row r="71" ht="19.5" customHeight="1"/>
  </sheetData>
  <sheetProtection/>
  <mergeCells count="4">
    <mergeCell ref="A7:C7"/>
    <mergeCell ref="B6:D6"/>
    <mergeCell ref="A8:D8"/>
    <mergeCell ref="A9:D9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  <rowBreaks count="2" manualBreakCount="2">
    <brk id="36" max="3" man="1"/>
    <brk id="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84"/>
  <sheetViews>
    <sheetView view="pageBreakPreview" zoomScaleSheetLayoutView="100" workbookViewId="0" topLeftCell="A36">
      <selection activeCell="A46" sqref="A46:A73"/>
    </sheetView>
  </sheetViews>
  <sheetFormatPr defaultColWidth="9.140625" defaultRowHeight="12.75"/>
  <cols>
    <col min="1" max="1" width="27.421875" style="4" customWidth="1"/>
    <col min="2" max="2" width="67.8515625" style="4" customWidth="1"/>
    <col min="3" max="3" width="20.28125" style="4" customWidth="1"/>
    <col min="4" max="4" width="11.00390625" style="4" bestFit="1" customWidth="1"/>
    <col min="5" max="16384" width="9.140625" style="4" customWidth="1"/>
  </cols>
  <sheetData>
    <row r="1" spans="1:5" ht="15.75">
      <c r="A1" s="68"/>
      <c r="B1" s="26"/>
      <c r="C1" s="2" t="s">
        <v>523</v>
      </c>
      <c r="D1" s="69"/>
      <c r="E1" s="1"/>
    </row>
    <row r="2" spans="1:6" ht="15.75">
      <c r="A2" s="68"/>
      <c r="B2" s="26"/>
      <c r="C2" s="2" t="s">
        <v>540</v>
      </c>
      <c r="D2" s="1"/>
      <c r="F2" s="1"/>
    </row>
    <row r="3" spans="2:6" ht="15" customHeight="1">
      <c r="B3" s="223" t="s">
        <v>384</v>
      </c>
      <c r="C3" s="223"/>
      <c r="D3" s="69"/>
      <c r="E3" s="69"/>
      <c r="F3" s="1"/>
    </row>
    <row r="4" spans="2:6" ht="15" customHeight="1">
      <c r="B4" s="26"/>
      <c r="C4" s="2" t="s">
        <v>385</v>
      </c>
      <c r="D4" s="69"/>
      <c r="E4" s="69"/>
      <c r="F4" s="1"/>
    </row>
    <row r="5" spans="1:3" ht="15.75">
      <c r="A5" s="5"/>
      <c r="C5" s="70"/>
    </row>
    <row r="6" ht="15">
      <c r="A6" s="5"/>
    </row>
    <row r="7" spans="1:3" ht="11.25" customHeight="1">
      <c r="A7" s="222" t="s">
        <v>406</v>
      </c>
      <c r="B7" s="222"/>
      <c r="C7" s="222"/>
    </row>
    <row r="8" spans="1:3" ht="9.75" customHeight="1">
      <c r="A8" s="222"/>
      <c r="B8" s="222"/>
      <c r="C8" s="222"/>
    </row>
    <row r="9" spans="1:3" ht="12.75" customHeight="1">
      <c r="A9" s="222"/>
      <c r="B9" s="222"/>
      <c r="C9" s="222"/>
    </row>
    <row r="10" spans="1:3" ht="15.75" thickBot="1">
      <c r="A10" s="6"/>
      <c r="B10" s="6"/>
      <c r="C10" s="7" t="s">
        <v>4</v>
      </c>
    </row>
    <row r="11" spans="1:3" ht="33" customHeight="1" thickBot="1">
      <c r="A11" s="3" t="s">
        <v>5</v>
      </c>
      <c r="B11" s="3" t="s">
        <v>6</v>
      </c>
      <c r="C11" s="3" t="s">
        <v>358</v>
      </c>
    </row>
    <row r="12" spans="1:3" ht="15.75" thickBot="1">
      <c r="A12" s="8">
        <v>1</v>
      </c>
      <c r="B12" s="9">
        <v>2</v>
      </c>
      <c r="C12" s="10">
        <v>3</v>
      </c>
    </row>
    <row r="13" s="12" customFormat="1" ht="13.5" customHeight="1">
      <c r="A13" s="11"/>
    </row>
    <row r="14" spans="1:3" s="12" customFormat="1" ht="14.25">
      <c r="A14" s="13" t="s">
        <v>7</v>
      </c>
      <c r="B14" s="14" t="s">
        <v>8</v>
      </c>
      <c r="C14" s="96">
        <f>C15+C17+C20+C27+C29+C31+C35+C37+C40+C42</f>
        <v>31396</v>
      </c>
    </row>
    <row r="15" spans="1:4" s="12" customFormat="1" ht="14.25">
      <c r="A15" s="13" t="s">
        <v>9</v>
      </c>
      <c r="B15" s="14" t="s">
        <v>10</v>
      </c>
      <c r="C15" s="71">
        <v>20064</v>
      </c>
      <c r="D15" s="66"/>
    </row>
    <row r="16" spans="1:4" s="12" customFormat="1" ht="15">
      <c r="A16" s="15" t="s">
        <v>11</v>
      </c>
      <c r="B16" s="16" t="s">
        <v>12</v>
      </c>
      <c r="C16" s="72">
        <v>20064</v>
      </c>
      <c r="D16" s="66"/>
    </row>
    <row r="17" spans="1:4" s="12" customFormat="1" ht="29.25" customHeight="1">
      <c r="A17" s="13" t="s">
        <v>13</v>
      </c>
      <c r="B17" s="14" t="s">
        <v>14</v>
      </c>
      <c r="C17" s="71">
        <v>5202</v>
      </c>
      <c r="D17" s="66"/>
    </row>
    <row r="18" spans="1:4" s="12" customFormat="1" ht="30">
      <c r="A18" s="15" t="s">
        <v>15</v>
      </c>
      <c r="B18" s="16" t="s">
        <v>309</v>
      </c>
      <c r="C18" s="72">
        <v>5202</v>
      </c>
      <c r="D18" s="66"/>
    </row>
    <row r="19" spans="1:4" s="12" customFormat="1" ht="60">
      <c r="A19" s="15" t="s">
        <v>310</v>
      </c>
      <c r="B19" s="16" t="s">
        <v>311</v>
      </c>
      <c r="C19" s="72">
        <v>5202</v>
      </c>
      <c r="D19" s="66"/>
    </row>
    <row r="20" spans="1:4" s="12" customFormat="1" ht="14.25">
      <c r="A20" s="13" t="s">
        <v>16</v>
      </c>
      <c r="B20" s="14" t="s">
        <v>17</v>
      </c>
      <c r="C20" s="71">
        <f>C21+C23+C25</f>
        <v>1762</v>
      </c>
      <c r="D20" s="66"/>
    </row>
    <row r="21" spans="1:4" s="12" customFormat="1" ht="30">
      <c r="A21" s="15" t="s">
        <v>360</v>
      </c>
      <c r="B21" s="16" t="s">
        <v>164</v>
      </c>
      <c r="C21" s="72">
        <v>160</v>
      </c>
      <c r="D21" s="66"/>
    </row>
    <row r="22" spans="1:4" s="12" customFormat="1" ht="30">
      <c r="A22" s="15" t="s">
        <v>359</v>
      </c>
      <c r="B22" s="16" t="s">
        <v>312</v>
      </c>
      <c r="C22" s="72">
        <v>160</v>
      </c>
      <c r="D22" s="66"/>
    </row>
    <row r="23" spans="1:4" s="12" customFormat="1" ht="15">
      <c r="A23" s="15" t="s">
        <v>188</v>
      </c>
      <c r="B23" s="16" t="s">
        <v>165</v>
      </c>
      <c r="C23" s="72">
        <v>1510</v>
      </c>
      <c r="D23" s="66"/>
    </row>
    <row r="24" spans="1:4" s="12" customFormat="1" ht="15">
      <c r="A24" s="15" t="s">
        <v>313</v>
      </c>
      <c r="B24" s="16" t="s">
        <v>165</v>
      </c>
      <c r="C24" s="72">
        <v>1510</v>
      </c>
      <c r="D24" s="66"/>
    </row>
    <row r="25" spans="1:4" s="12" customFormat="1" ht="15">
      <c r="A25" s="15" t="s">
        <v>314</v>
      </c>
      <c r="B25" s="16" t="s">
        <v>166</v>
      </c>
      <c r="C25" s="72">
        <v>92</v>
      </c>
      <c r="D25" s="66"/>
    </row>
    <row r="26" spans="1:4" s="12" customFormat="1" ht="15">
      <c r="A26" s="15" t="s">
        <v>315</v>
      </c>
      <c r="B26" s="16" t="s">
        <v>166</v>
      </c>
      <c r="C26" s="72">
        <v>92</v>
      </c>
      <c r="D26" s="66"/>
    </row>
    <row r="27" spans="1:4" s="12" customFormat="1" ht="14.25">
      <c r="A27" s="13" t="s">
        <v>18</v>
      </c>
      <c r="B27" s="14" t="s">
        <v>19</v>
      </c>
      <c r="C27" s="71">
        <f>C28</f>
        <v>1270</v>
      </c>
      <c r="D27" s="66"/>
    </row>
    <row r="28" spans="1:4" s="12" customFormat="1" ht="16.5" customHeight="1">
      <c r="A28" s="15" t="s">
        <v>20</v>
      </c>
      <c r="B28" s="16" t="s">
        <v>21</v>
      </c>
      <c r="C28" s="72">
        <v>1270</v>
      </c>
      <c r="D28" s="66"/>
    </row>
    <row r="29" spans="1:4" s="12" customFormat="1" ht="14.25">
      <c r="A29" s="18" t="s">
        <v>118</v>
      </c>
      <c r="B29" s="19" t="s">
        <v>22</v>
      </c>
      <c r="C29" s="74">
        <v>902</v>
      </c>
      <c r="D29" s="66"/>
    </row>
    <row r="30" spans="1:4" s="12" customFormat="1" ht="45" customHeight="1" hidden="1">
      <c r="A30" s="13" t="s">
        <v>96</v>
      </c>
      <c r="B30" s="19" t="s">
        <v>97</v>
      </c>
      <c r="C30" s="74"/>
      <c r="D30" s="66"/>
    </row>
    <row r="31" spans="1:4" s="12" customFormat="1" ht="42.75">
      <c r="A31" s="13" t="s">
        <v>98</v>
      </c>
      <c r="B31" s="19" t="s">
        <v>99</v>
      </c>
      <c r="C31" s="74">
        <f>C32+C33</f>
        <v>921</v>
      </c>
      <c r="D31" s="66"/>
    </row>
    <row r="32" spans="1:4" s="12" customFormat="1" ht="15">
      <c r="A32" s="15" t="s">
        <v>186</v>
      </c>
      <c r="B32" s="17" t="s">
        <v>361</v>
      </c>
      <c r="C32" s="73">
        <v>750</v>
      </c>
      <c r="D32" s="66"/>
    </row>
    <row r="33" spans="1:4" s="12" customFormat="1" ht="15">
      <c r="A33" s="15" t="s">
        <v>185</v>
      </c>
      <c r="B33" s="17" t="s">
        <v>167</v>
      </c>
      <c r="C33" s="73">
        <v>171</v>
      </c>
      <c r="D33" s="66"/>
    </row>
    <row r="34" spans="1:4" s="12" customFormat="1" ht="60" hidden="1">
      <c r="A34" s="75" t="s">
        <v>100</v>
      </c>
      <c r="B34" s="76" t="s">
        <v>70</v>
      </c>
      <c r="C34" s="73"/>
      <c r="D34" s="66"/>
    </row>
    <row r="35" spans="1:4" s="12" customFormat="1" ht="28.5">
      <c r="A35" s="13" t="s">
        <v>101</v>
      </c>
      <c r="B35" s="19" t="s">
        <v>102</v>
      </c>
      <c r="C35" s="74">
        <v>260</v>
      </c>
      <c r="D35" s="66"/>
    </row>
    <row r="36" spans="1:4" s="12" customFormat="1" ht="20.25" customHeight="1">
      <c r="A36" s="15" t="s">
        <v>71</v>
      </c>
      <c r="B36" s="17" t="s">
        <v>103</v>
      </c>
      <c r="C36" s="73">
        <v>260</v>
      </c>
      <c r="D36" s="66"/>
    </row>
    <row r="37" spans="1:4" s="12" customFormat="1" ht="31.5" customHeight="1">
      <c r="A37" s="13" t="s">
        <v>316</v>
      </c>
      <c r="B37" s="19" t="s">
        <v>72</v>
      </c>
      <c r="C37" s="74">
        <v>340</v>
      </c>
      <c r="D37" s="66"/>
    </row>
    <row r="38" spans="1:4" s="12" customFormat="1" ht="30" customHeight="1" hidden="1">
      <c r="A38" s="13" t="s">
        <v>54</v>
      </c>
      <c r="B38" s="19" t="s">
        <v>55</v>
      </c>
      <c r="C38" s="74"/>
      <c r="D38" s="66"/>
    </row>
    <row r="39" spans="1:4" s="12" customFormat="1" ht="45.75" customHeight="1">
      <c r="A39" s="15" t="s">
        <v>317</v>
      </c>
      <c r="B39" s="17" t="s">
        <v>318</v>
      </c>
      <c r="C39" s="74">
        <v>340</v>
      </c>
      <c r="D39" s="66"/>
    </row>
    <row r="40" spans="1:4" s="12" customFormat="1" ht="28.5">
      <c r="A40" s="106" t="s">
        <v>319</v>
      </c>
      <c r="B40" s="19" t="s">
        <v>55</v>
      </c>
      <c r="C40" s="74">
        <v>110</v>
      </c>
      <c r="D40" s="66"/>
    </row>
    <row r="41" spans="1:4" s="12" customFormat="1" ht="45">
      <c r="A41" s="75" t="s">
        <v>187</v>
      </c>
      <c r="B41" s="17" t="s">
        <v>320</v>
      </c>
      <c r="C41" s="73">
        <v>110</v>
      </c>
      <c r="D41" s="66"/>
    </row>
    <row r="42" spans="1:4" s="12" customFormat="1" ht="13.5" customHeight="1">
      <c r="A42" s="13" t="s">
        <v>56</v>
      </c>
      <c r="B42" s="19" t="s">
        <v>57</v>
      </c>
      <c r="C42" s="74">
        <v>565</v>
      </c>
      <c r="D42" s="66"/>
    </row>
    <row r="43" spans="1:4" ht="30" customHeight="1">
      <c r="A43" s="13" t="s">
        <v>322</v>
      </c>
      <c r="B43" s="158" t="s">
        <v>321</v>
      </c>
      <c r="C43" s="73">
        <v>565</v>
      </c>
      <c r="D43" s="67"/>
    </row>
    <row r="44" spans="1:3" s="79" customFormat="1" ht="16.5" customHeight="1">
      <c r="A44" s="13" t="s">
        <v>58</v>
      </c>
      <c r="B44" s="77" t="s">
        <v>59</v>
      </c>
      <c r="C44" s="78">
        <f>C45</f>
        <v>401315.4</v>
      </c>
    </row>
    <row r="45" spans="1:4" s="82" customFormat="1" ht="30">
      <c r="A45" s="15" t="s">
        <v>60</v>
      </c>
      <c r="B45" s="76" t="s">
        <v>61</v>
      </c>
      <c r="C45" s="80">
        <f>C46+C49+C54+C72</f>
        <v>401315.4</v>
      </c>
      <c r="D45" s="81"/>
    </row>
    <row r="46" spans="1:3" s="85" customFormat="1" ht="30">
      <c r="A46" s="21" t="s">
        <v>551</v>
      </c>
      <c r="B46" s="83" t="s">
        <v>1</v>
      </c>
      <c r="C46" s="84">
        <f>C47+C48</f>
        <v>97933.59999999999</v>
      </c>
    </row>
    <row r="47" spans="1:6" s="82" customFormat="1" ht="19.5" customHeight="1">
      <c r="A47" s="15" t="s">
        <v>547</v>
      </c>
      <c r="B47" s="76" t="s">
        <v>2</v>
      </c>
      <c r="C47" s="80">
        <v>88016.4</v>
      </c>
      <c r="E47" s="86"/>
      <c r="F47" s="87"/>
    </row>
    <row r="48" spans="1:6" s="82" customFormat="1" ht="31.5" customHeight="1">
      <c r="A48" s="15" t="s">
        <v>548</v>
      </c>
      <c r="B48" s="88" t="s">
        <v>36</v>
      </c>
      <c r="C48" s="80">
        <v>9917.2</v>
      </c>
      <c r="E48" s="86"/>
      <c r="F48" s="87"/>
    </row>
    <row r="49" spans="1:3" s="85" customFormat="1" ht="33.75" customHeight="1">
      <c r="A49" s="21" t="s">
        <v>549</v>
      </c>
      <c r="B49" s="89" t="s">
        <v>3</v>
      </c>
      <c r="C49" s="84">
        <f>C50+C51+C52+C53</f>
        <v>17902.7</v>
      </c>
    </row>
    <row r="50" spans="1:5" s="85" customFormat="1" ht="77.25" customHeight="1">
      <c r="A50" s="15" t="s">
        <v>550</v>
      </c>
      <c r="B50" s="92" t="s">
        <v>168</v>
      </c>
      <c r="C50" s="80">
        <v>11327.9</v>
      </c>
      <c r="D50" s="90"/>
      <c r="E50" s="91"/>
    </row>
    <row r="51" spans="1:5" s="85" customFormat="1" ht="33" customHeight="1">
      <c r="A51" s="15" t="s">
        <v>550</v>
      </c>
      <c r="B51" s="92" t="s">
        <v>169</v>
      </c>
      <c r="C51" s="80">
        <v>4303</v>
      </c>
      <c r="D51" s="90"/>
      <c r="E51" s="91"/>
    </row>
    <row r="52" spans="1:5" s="85" customFormat="1" ht="31.5" customHeight="1">
      <c r="A52" s="15" t="s">
        <v>550</v>
      </c>
      <c r="B52" s="92" t="s">
        <v>170</v>
      </c>
      <c r="C52" s="80">
        <v>226.1</v>
      </c>
      <c r="D52" s="90"/>
      <c r="E52" s="91"/>
    </row>
    <row r="53" spans="1:5" s="85" customFormat="1" ht="18" customHeight="1">
      <c r="A53" s="15" t="s">
        <v>550</v>
      </c>
      <c r="B53" s="92" t="s">
        <v>171</v>
      </c>
      <c r="C53" s="80">
        <v>2045.7</v>
      </c>
      <c r="D53" s="90"/>
      <c r="E53" s="91"/>
    </row>
    <row r="54" spans="1:3" s="85" customFormat="1" ht="33" customHeight="1">
      <c r="A54" s="21" t="s">
        <v>552</v>
      </c>
      <c r="B54" s="83" t="s">
        <v>73</v>
      </c>
      <c r="C54" s="84">
        <f>C55+C56+C57+C58+C59+C60+C61+C62+C63+C64+C65+C66+C67+C68+C69+C70+C71</f>
        <v>284034.10000000003</v>
      </c>
    </row>
    <row r="55" spans="1:3" s="82" customFormat="1" ht="31.5" customHeight="1">
      <c r="A55" s="15" t="s">
        <v>553</v>
      </c>
      <c r="B55" s="104" t="s">
        <v>0</v>
      </c>
      <c r="C55" s="80">
        <v>2905</v>
      </c>
    </row>
    <row r="56" spans="1:3" s="82" customFormat="1" ht="77.25" customHeight="1">
      <c r="A56" s="15" t="s">
        <v>554</v>
      </c>
      <c r="B56" s="104" t="s">
        <v>172</v>
      </c>
      <c r="C56" s="80">
        <v>176956</v>
      </c>
    </row>
    <row r="57" spans="1:3" s="82" customFormat="1" ht="75.75" customHeight="1">
      <c r="A57" s="15" t="s">
        <v>554</v>
      </c>
      <c r="B57" s="104" t="s">
        <v>173</v>
      </c>
      <c r="C57" s="80">
        <v>51609</v>
      </c>
    </row>
    <row r="58" spans="1:3" s="82" customFormat="1" ht="29.25" customHeight="1">
      <c r="A58" s="15" t="s">
        <v>554</v>
      </c>
      <c r="B58" s="104" t="s">
        <v>174</v>
      </c>
      <c r="C58" s="80">
        <v>3072.1</v>
      </c>
    </row>
    <row r="59" spans="1:4" s="82" customFormat="1" ht="29.25" customHeight="1">
      <c r="A59" s="15" t="s">
        <v>554</v>
      </c>
      <c r="B59" s="104" t="s">
        <v>175</v>
      </c>
      <c r="C59" s="80">
        <v>8699.9</v>
      </c>
      <c r="D59" s="93"/>
    </row>
    <row r="60" spans="1:3" s="82" customFormat="1" ht="74.25" customHeight="1">
      <c r="A60" s="15" t="s">
        <v>554</v>
      </c>
      <c r="B60" s="105" t="s">
        <v>176</v>
      </c>
      <c r="C60" s="80">
        <v>4917.4</v>
      </c>
    </row>
    <row r="61" spans="1:3" s="82" customFormat="1" ht="45">
      <c r="A61" s="15" t="s">
        <v>554</v>
      </c>
      <c r="B61" s="104" t="s">
        <v>177</v>
      </c>
      <c r="C61" s="80">
        <v>7</v>
      </c>
    </row>
    <row r="62" spans="1:3" s="82" customFormat="1" ht="30">
      <c r="A62" s="15" t="s">
        <v>555</v>
      </c>
      <c r="B62" s="22" t="s">
        <v>117</v>
      </c>
      <c r="C62" s="80">
        <v>445.7</v>
      </c>
    </row>
    <row r="63" spans="1:4" s="82" customFormat="1" ht="63.75" customHeight="1">
      <c r="A63" s="15" t="s">
        <v>554</v>
      </c>
      <c r="B63" s="104" t="s">
        <v>178</v>
      </c>
      <c r="C63" s="80">
        <v>2653.5</v>
      </c>
      <c r="D63" s="93"/>
    </row>
    <row r="64" spans="1:3" s="82" customFormat="1" ht="59.25" customHeight="1">
      <c r="A64" s="15" t="s">
        <v>554</v>
      </c>
      <c r="B64" s="104" t="s">
        <v>126</v>
      </c>
      <c r="C64" s="80">
        <v>321</v>
      </c>
    </row>
    <row r="65" spans="1:5" s="82" customFormat="1" ht="33.75" customHeight="1">
      <c r="A65" s="15" t="s">
        <v>554</v>
      </c>
      <c r="B65" s="104" t="s">
        <v>179</v>
      </c>
      <c r="C65" s="80">
        <v>208</v>
      </c>
      <c r="D65" s="94"/>
      <c r="E65" s="93"/>
    </row>
    <row r="66" spans="1:3" s="82" customFormat="1" ht="30" customHeight="1">
      <c r="A66" s="15" t="s">
        <v>554</v>
      </c>
      <c r="B66" s="22" t="s">
        <v>180</v>
      </c>
      <c r="C66" s="80">
        <v>407</v>
      </c>
    </row>
    <row r="67" spans="1:5" s="82" customFormat="1" ht="47.25" customHeight="1">
      <c r="A67" s="15" t="s">
        <v>554</v>
      </c>
      <c r="B67" s="22" t="s">
        <v>124</v>
      </c>
      <c r="C67" s="80">
        <v>372</v>
      </c>
      <c r="E67" s="95"/>
    </row>
    <row r="68" spans="1:5" s="82" customFormat="1" ht="33.75" customHeight="1">
      <c r="A68" s="15" t="s">
        <v>557</v>
      </c>
      <c r="B68" s="22" t="s">
        <v>125</v>
      </c>
      <c r="C68" s="80">
        <v>5304.2</v>
      </c>
      <c r="E68" s="95"/>
    </row>
    <row r="69" spans="1:3" s="85" customFormat="1" ht="30.75" customHeight="1">
      <c r="A69" s="15" t="s">
        <v>554</v>
      </c>
      <c r="B69" s="22" t="s">
        <v>181</v>
      </c>
      <c r="C69" s="84">
        <v>154.9</v>
      </c>
    </row>
    <row r="70" spans="1:3" s="85" customFormat="1" ht="90" customHeight="1">
      <c r="A70" s="15" t="s">
        <v>556</v>
      </c>
      <c r="B70" s="22" t="s">
        <v>183</v>
      </c>
      <c r="C70" s="80">
        <v>24675.2</v>
      </c>
    </row>
    <row r="71" spans="1:3" s="85" customFormat="1" ht="46.5" customHeight="1">
      <c r="A71" s="15" t="s">
        <v>554</v>
      </c>
      <c r="B71" s="22" t="s">
        <v>362</v>
      </c>
      <c r="C71" s="80">
        <v>1326.2</v>
      </c>
    </row>
    <row r="72" spans="1:3" s="85" customFormat="1" ht="16.5" customHeight="1">
      <c r="A72" s="15" t="s">
        <v>558</v>
      </c>
      <c r="B72" s="23" t="s">
        <v>90</v>
      </c>
      <c r="C72" s="84">
        <f>C73</f>
        <v>1445</v>
      </c>
    </row>
    <row r="73" spans="1:3" s="85" customFormat="1" ht="60.75" customHeight="1">
      <c r="A73" s="15" t="s">
        <v>559</v>
      </c>
      <c r="B73" s="105" t="s">
        <v>182</v>
      </c>
      <c r="C73" s="80">
        <v>1445</v>
      </c>
    </row>
    <row r="74" spans="1:3" s="6" customFormat="1" ht="15.75" customHeight="1">
      <c r="A74" s="24"/>
      <c r="B74" s="20" t="s">
        <v>91</v>
      </c>
      <c r="C74" s="78">
        <f>C45+C14</f>
        <v>432711.4</v>
      </c>
    </row>
    <row r="75" spans="2:3" ht="19.5" customHeight="1">
      <c r="B75" s="52"/>
      <c r="C75" s="53"/>
    </row>
    <row r="76" ht="15">
      <c r="B76" s="25"/>
    </row>
    <row r="77" spans="2:3" ht="15">
      <c r="B77" s="25"/>
      <c r="C77" s="54"/>
    </row>
    <row r="78" ht="15">
      <c r="B78" s="25"/>
    </row>
    <row r="79" ht="15">
      <c r="B79" s="25"/>
    </row>
    <row r="80" ht="15">
      <c r="B80" s="25"/>
    </row>
    <row r="81" ht="15">
      <c r="B81" s="25"/>
    </row>
    <row r="82" ht="15">
      <c r="B82" s="25"/>
    </row>
    <row r="83" ht="15">
      <c r="B83" s="25"/>
    </row>
    <row r="84" ht="15">
      <c r="B84" s="25"/>
    </row>
    <row r="85" ht="15">
      <c r="B85" s="25"/>
    </row>
    <row r="86" ht="15">
      <c r="B86" s="25"/>
    </row>
    <row r="87" ht="15">
      <c r="B87" s="25"/>
    </row>
    <row r="88" ht="15">
      <c r="B88" s="25"/>
    </row>
    <row r="89" ht="15">
      <c r="B89" s="25"/>
    </row>
    <row r="90" ht="15">
      <c r="B90" s="25"/>
    </row>
    <row r="91" ht="15">
      <c r="B91" s="25"/>
    </row>
    <row r="92" ht="15">
      <c r="B92" s="25"/>
    </row>
    <row r="93" ht="15">
      <c r="B93" s="25"/>
    </row>
    <row r="94" ht="15">
      <c r="B94" s="25"/>
    </row>
    <row r="95" ht="15">
      <c r="B95" s="25"/>
    </row>
    <row r="96" ht="15">
      <c r="B96" s="25"/>
    </row>
    <row r="97" ht="15">
      <c r="B97" s="25"/>
    </row>
    <row r="98" ht="15">
      <c r="B98" s="25"/>
    </row>
    <row r="99" ht="15">
      <c r="B99" s="25"/>
    </row>
    <row r="100" ht="15">
      <c r="B100" s="25"/>
    </row>
    <row r="101" ht="15">
      <c r="B101" s="25"/>
    </row>
    <row r="102" ht="15">
      <c r="B102" s="25"/>
    </row>
    <row r="103" ht="15">
      <c r="B103" s="25"/>
    </row>
    <row r="104" ht="15">
      <c r="B104" s="25"/>
    </row>
    <row r="105" ht="15">
      <c r="B105" s="25"/>
    </row>
    <row r="106" ht="15">
      <c r="B106" s="25"/>
    </row>
    <row r="107" ht="15">
      <c r="B107" s="25"/>
    </row>
    <row r="108" ht="15">
      <c r="B108" s="25"/>
    </row>
    <row r="109" ht="15">
      <c r="B109" s="25"/>
    </row>
    <row r="110" ht="15">
      <c r="B110" s="25"/>
    </row>
    <row r="111" ht="15">
      <c r="B111" s="25"/>
    </row>
    <row r="112" ht="15">
      <c r="B112" s="25"/>
    </row>
    <row r="113" ht="15">
      <c r="B113" s="25"/>
    </row>
    <row r="114" ht="15">
      <c r="B114" s="25"/>
    </row>
    <row r="115" ht="15">
      <c r="B115" s="25"/>
    </row>
    <row r="116" ht="15">
      <c r="B116" s="25"/>
    </row>
    <row r="117" ht="15">
      <c r="B117" s="25"/>
    </row>
    <row r="118" ht="15">
      <c r="B118" s="25"/>
    </row>
    <row r="119" ht="15">
      <c r="B119" s="25"/>
    </row>
    <row r="120" ht="15">
      <c r="B120" s="25"/>
    </row>
    <row r="121" ht="15">
      <c r="B121" s="25"/>
    </row>
    <row r="122" ht="15">
      <c r="B122" s="25"/>
    </row>
    <row r="123" ht="15">
      <c r="B123" s="25"/>
    </row>
    <row r="124" ht="15">
      <c r="B124" s="25"/>
    </row>
    <row r="125" ht="15">
      <c r="B125" s="25"/>
    </row>
    <row r="126" ht="15">
      <c r="B126" s="25"/>
    </row>
    <row r="127" ht="15">
      <c r="B127" s="25"/>
    </row>
    <row r="128" ht="15">
      <c r="B128" s="25"/>
    </row>
    <row r="129" ht="15">
      <c r="B129" s="25"/>
    </row>
    <row r="130" ht="15">
      <c r="B130" s="25"/>
    </row>
    <row r="131" ht="15">
      <c r="B131" s="25"/>
    </row>
    <row r="132" ht="15">
      <c r="B132" s="25"/>
    </row>
    <row r="133" ht="15">
      <c r="B133" s="25"/>
    </row>
    <row r="134" ht="15">
      <c r="B134" s="25"/>
    </row>
    <row r="135" ht="15">
      <c r="B135" s="25"/>
    </row>
    <row r="136" ht="15">
      <c r="B136" s="25"/>
    </row>
    <row r="137" ht="15">
      <c r="B137" s="25"/>
    </row>
    <row r="138" ht="15">
      <c r="B138" s="25"/>
    </row>
    <row r="139" ht="15">
      <c r="B139" s="25"/>
    </row>
    <row r="140" ht="15">
      <c r="B140" s="25"/>
    </row>
    <row r="141" ht="15">
      <c r="B141" s="25"/>
    </row>
    <row r="142" ht="15">
      <c r="B142" s="25"/>
    </row>
    <row r="143" ht="15">
      <c r="B143" s="25"/>
    </row>
    <row r="144" ht="15">
      <c r="B144" s="25"/>
    </row>
    <row r="145" ht="15">
      <c r="B145" s="25"/>
    </row>
    <row r="146" ht="15">
      <c r="B146" s="25"/>
    </row>
    <row r="147" ht="15">
      <c r="B147" s="25"/>
    </row>
    <row r="148" ht="15">
      <c r="B148" s="25"/>
    </row>
    <row r="149" ht="15">
      <c r="B149" s="25"/>
    </row>
    <row r="150" ht="15">
      <c r="B150" s="25"/>
    </row>
    <row r="151" ht="15">
      <c r="B151" s="25"/>
    </row>
    <row r="152" ht="15">
      <c r="B152" s="25"/>
    </row>
    <row r="153" ht="15">
      <c r="B153" s="25"/>
    </row>
    <row r="154" ht="15">
      <c r="B154" s="25"/>
    </row>
    <row r="155" ht="15">
      <c r="B155" s="25"/>
    </row>
    <row r="156" ht="15">
      <c r="B156" s="25"/>
    </row>
    <row r="157" ht="15">
      <c r="B157" s="25"/>
    </row>
    <row r="158" ht="15">
      <c r="B158" s="25"/>
    </row>
    <row r="159" ht="15">
      <c r="B159" s="25"/>
    </row>
    <row r="160" ht="15">
      <c r="B160" s="25"/>
    </row>
    <row r="161" ht="15">
      <c r="B161" s="25"/>
    </row>
    <row r="162" ht="15">
      <c r="B162" s="25"/>
    </row>
    <row r="163" ht="15">
      <c r="B163" s="25"/>
    </row>
    <row r="164" ht="15">
      <c r="B164" s="25"/>
    </row>
    <row r="165" ht="15">
      <c r="B165" s="25"/>
    </row>
    <row r="166" ht="15">
      <c r="B166" s="25"/>
    </row>
    <row r="167" ht="15">
      <c r="B167" s="25"/>
    </row>
    <row r="168" ht="15">
      <c r="B168" s="25"/>
    </row>
    <row r="169" ht="15">
      <c r="B169" s="25"/>
    </row>
    <row r="170" ht="15">
      <c r="B170" s="25"/>
    </row>
    <row r="171" ht="15">
      <c r="B171" s="25"/>
    </row>
    <row r="172" ht="15">
      <c r="B172" s="25"/>
    </row>
    <row r="173" ht="15">
      <c r="B173" s="25"/>
    </row>
    <row r="174" ht="15">
      <c r="B174" s="25"/>
    </row>
    <row r="175" ht="15">
      <c r="B175" s="25"/>
    </row>
    <row r="176" ht="15">
      <c r="B176" s="25"/>
    </row>
    <row r="177" ht="15">
      <c r="B177" s="25"/>
    </row>
    <row r="178" ht="15">
      <c r="B178" s="25"/>
    </row>
    <row r="179" ht="15">
      <c r="B179" s="25"/>
    </row>
    <row r="180" ht="15">
      <c r="B180" s="25"/>
    </row>
    <row r="181" ht="15">
      <c r="B181" s="25"/>
    </row>
    <row r="182" ht="15">
      <c r="B182" s="25"/>
    </row>
    <row r="183" ht="15">
      <c r="B183" s="25"/>
    </row>
    <row r="184" ht="15">
      <c r="B184" s="25"/>
    </row>
    <row r="185" ht="15">
      <c r="B185" s="25"/>
    </row>
    <row r="186" ht="15">
      <c r="B186" s="25"/>
    </row>
    <row r="187" ht="15">
      <c r="B187" s="25"/>
    </row>
    <row r="188" ht="15">
      <c r="B188" s="25"/>
    </row>
    <row r="189" ht="15">
      <c r="B189" s="25"/>
    </row>
    <row r="190" ht="15">
      <c r="B190" s="25"/>
    </row>
    <row r="191" ht="15">
      <c r="B191" s="25"/>
    </row>
    <row r="192" ht="15">
      <c r="B192" s="25"/>
    </row>
    <row r="193" ht="15">
      <c r="B193" s="25"/>
    </row>
    <row r="194" ht="15">
      <c r="B194" s="25"/>
    </row>
    <row r="195" ht="15">
      <c r="B195" s="25"/>
    </row>
    <row r="196" ht="15">
      <c r="B196" s="25"/>
    </row>
    <row r="197" ht="15">
      <c r="B197" s="25"/>
    </row>
    <row r="198" ht="15">
      <c r="B198" s="25"/>
    </row>
    <row r="199" ht="15">
      <c r="B199" s="25"/>
    </row>
    <row r="200" ht="15">
      <c r="B200" s="25"/>
    </row>
    <row r="201" ht="15">
      <c r="B201" s="25"/>
    </row>
    <row r="202" ht="15">
      <c r="B202" s="25"/>
    </row>
    <row r="203" ht="15">
      <c r="B203" s="25"/>
    </row>
    <row r="204" ht="15">
      <c r="B204" s="25"/>
    </row>
    <row r="205" ht="15">
      <c r="B205" s="25"/>
    </row>
    <row r="206" ht="15">
      <c r="B206" s="25"/>
    </row>
    <row r="207" ht="15">
      <c r="B207" s="25"/>
    </row>
    <row r="208" ht="15">
      <c r="B208" s="25"/>
    </row>
    <row r="209" ht="15">
      <c r="B209" s="25"/>
    </row>
    <row r="210" ht="15">
      <c r="B210" s="25"/>
    </row>
    <row r="211" ht="15">
      <c r="B211" s="25"/>
    </row>
    <row r="212" ht="15">
      <c r="B212" s="25"/>
    </row>
    <row r="213" ht="15">
      <c r="B213" s="25"/>
    </row>
    <row r="214" ht="15">
      <c r="B214" s="25"/>
    </row>
    <row r="215" ht="15">
      <c r="B215" s="25"/>
    </row>
    <row r="216" ht="15">
      <c r="B216" s="25"/>
    </row>
    <row r="217" ht="15">
      <c r="B217" s="25"/>
    </row>
    <row r="218" ht="15">
      <c r="B218" s="25"/>
    </row>
    <row r="219" ht="15">
      <c r="B219" s="25"/>
    </row>
    <row r="220" ht="15">
      <c r="B220" s="25"/>
    </row>
    <row r="221" ht="15">
      <c r="B221" s="25"/>
    </row>
    <row r="222" ht="15">
      <c r="B222" s="25"/>
    </row>
    <row r="223" ht="15">
      <c r="B223" s="25"/>
    </row>
    <row r="224" ht="15">
      <c r="B224" s="25"/>
    </row>
    <row r="225" ht="15">
      <c r="B225" s="25"/>
    </row>
    <row r="226" ht="15">
      <c r="B226" s="25"/>
    </row>
    <row r="227" ht="15">
      <c r="B227" s="25"/>
    </row>
    <row r="228" ht="15">
      <c r="B228" s="25"/>
    </row>
    <row r="229" ht="15">
      <c r="B229" s="25"/>
    </row>
    <row r="230" ht="15">
      <c r="B230" s="25"/>
    </row>
    <row r="231" ht="15">
      <c r="B231" s="25"/>
    </row>
    <row r="232" ht="15">
      <c r="B232" s="25"/>
    </row>
    <row r="233" ht="15">
      <c r="B233" s="25"/>
    </row>
    <row r="234" ht="15">
      <c r="B234" s="25"/>
    </row>
    <row r="235" ht="15">
      <c r="B235" s="25"/>
    </row>
    <row r="236" ht="15">
      <c r="B236" s="25"/>
    </row>
    <row r="237" ht="15">
      <c r="B237" s="25"/>
    </row>
    <row r="238" ht="15">
      <c r="B238" s="25"/>
    </row>
    <row r="239" ht="15">
      <c r="B239" s="25"/>
    </row>
    <row r="240" ht="15">
      <c r="B240" s="25"/>
    </row>
    <row r="241" ht="15">
      <c r="B241" s="25"/>
    </row>
    <row r="242" ht="15">
      <c r="B242" s="25"/>
    </row>
    <row r="243" ht="15">
      <c r="B243" s="25"/>
    </row>
    <row r="244" ht="15">
      <c r="B244" s="25"/>
    </row>
    <row r="245" ht="15">
      <c r="B245" s="25"/>
    </row>
    <row r="246" ht="15">
      <c r="B246" s="25"/>
    </row>
    <row r="247" ht="15">
      <c r="B247" s="25"/>
    </row>
    <row r="248" ht="15">
      <c r="B248" s="25"/>
    </row>
    <row r="249" ht="15">
      <c r="B249" s="25"/>
    </row>
    <row r="250" ht="15">
      <c r="B250" s="25"/>
    </row>
    <row r="251" ht="15">
      <c r="B251" s="25"/>
    </row>
    <row r="252" ht="15">
      <c r="B252" s="25"/>
    </row>
    <row r="253" ht="15">
      <c r="B253" s="25"/>
    </row>
    <row r="254" ht="15">
      <c r="B254" s="25"/>
    </row>
    <row r="255" ht="15">
      <c r="B255" s="25"/>
    </row>
    <row r="256" ht="15">
      <c r="B256" s="25"/>
    </row>
    <row r="257" ht="15">
      <c r="B257" s="25"/>
    </row>
    <row r="258" ht="15">
      <c r="B258" s="25"/>
    </row>
    <row r="259" ht="15">
      <c r="B259" s="25"/>
    </row>
    <row r="260" ht="15">
      <c r="B260" s="25"/>
    </row>
    <row r="261" ht="15">
      <c r="B261" s="25"/>
    </row>
    <row r="262" ht="15">
      <c r="B262" s="25"/>
    </row>
    <row r="263" ht="15">
      <c r="B263" s="25"/>
    </row>
    <row r="264" ht="15">
      <c r="B264" s="25"/>
    </row>
    <row r="265" ht="15">
      <c r="B265" s="25"/>
    </row>
    <row r="266" ht="15">
      <c r="B266" s="25"/>
    </row>
    <row r="267" ht="15">
      <c r="B267" s="25"/>
    </row>
    <row r="268" ht="15">
      <c r="B268" s="25"/>
    </row>
    <row r="269" ht="15">
      <c r="B269" s="25"/>
    </row>
    <row r="270" ht="15">
      <c r="B270" s="25"/>
    </row>
    <row r="271" ht="15">
      <c r="B271" s="25"/>
    </row>
    <row r="272" ht="15">
      <c r="B272" s="25"/>
    </row>
    <row r="273" ht="15">
      <c r="B273" s="25"/>
    </row>
    <row r="274" ht="15">
      <c r="B274" s="25"/>
    </row>
    <row r="275" ht="15">
      <c r="B275" s="25"/>
    </row>
    <row r="276" ht="15">
      <c r="B276" s="25"/>
    </row>
    <row r="277" ht="15">
      <c r="B277" s="25"/>
    </row>
    <row r="278" ht="15">
      <c r="B278" s="25"/>
    </row>
    <row r="279" ht="15">
      <c r="B279" s="25"/>
    </row>
    <row r="280" ht="15">
      <c r="B280" s="25"/>
    </row>
    <row r="281" ht="15">
      <c r="B281" s="25"/>
    </row>
    <row r="282" ht="15">
      <c r="B282" s="25"/>
    </row>
    <row r="283" ht="15">
      <c r="B283" s="25"/>
    </row>
    <row r="284" ht="15">
      <c r="B284" s="25"/>
    </row>
  </sheetData>
  <sheetProtection/>
  <mergeCells count="2">
    <mergeCell ref="A7:C9"/>
    <mergeCell ref="B3:C3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  <rowBreaks count="2" manualBreakCount="2">
    <brk id="40" max="3" man="1"/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84"/>
  <sheetViews>
    <sheetView tabSelected="1" view="pageBreakPreview" zoomScaleSheetLayoutView="100" workbookViewId="0" topLeftCell="A66">
      <selection activeCell="B72" sqref="B72"/>
    </sheetView>
  </sheetViews>
  <sheetFormatPr defaultColWidth="9.140625" defaultRowHeight="12.75"/>
  <cols>
    <col min="1" max="1" width="24.28125" style="4" customWidth="1"/>
    <col min="2" max="2" width="67.8515625" style="4" customWidth="1"/>
    <col min="3" max="3" width="12.7109375" style="4" customWidth="1"/>
    <col min="4" max="4" width="11.00390625" style="4" bestFit="1" customWidth="1"/>
    <col min="5" max="16384" width="9.140625" style="4" customWidth="1"/>
  </cols>
  <sheetData>
    <row r="1" spans="1:5" ht="15.75">
      <c r="A1" s="68"/>
      <c r="B1" s="26"/>
      <c r="D1" s="2" t="s">
        <v>403</v>
      </c>
      <c r="E1" s="1"/>
    </row>
    <row r="2" spans="1:6" ht="15.75">
      <c r="A2" s="68"/>
      <c r="B2" s="26"/>
      <c r="D2" s="2" t="s">
        <v>540</v>
      </c>
      <c r="F2" s="1"/>
    </row>
    <row r="3" spans="2:6" ht="15" customHeight="1">
      <c r="B3" s="223" t="s">
        <v>384</v>
      </c>
      <c r="C3" s="223"/>
      <c r="D3" s="223"/>
      <c r="E3" s="69"/>
      <c r="F3" s="1"/>
    </row>
    <row r="4" spans="2:6" ht="15" customHeight="1">
      <c r="B4" s="26"/>
      <c r="D4" s="2" t="s">
        <v>385</v>
      </c>
      <c r="E4" s="69"/>
      <c r="F4" s="1"/>
    </row>
    <row r="5" spans="1:3" ht="15.75">
      <c r="A5" s="5"/>
      <c r="C5" s="70"/>
    </row>
    <row r="6" spans="1:4" ht="11.25" customHeight="1">
      <c r="A6" s="222" t="s">
        <v>407</v>
      </c>
      <c r="B6" s="222"/>
      <c r="C6" s="222"/>
      <c r="D6" s="222"/>
    </row>
    <row r="7" spans="1:4" ht="9.75" customHeight="1">
      <c r="A7" s="222"/>
      <c r="B7" s="222"/>
      <c r="C7" s="222"/>
      <c r="D7" s="222"/>
    </row>
    <row r="8" spans="1:4" ht="12.75" customHeight="1">
      <c r="A8" s="222"/>
      <c r="B8" s="222"/>
      <c r="C8" s="222"/>
      <c r="D8" s="222"/>
    </row>
    <row r="9" spans="1:4" ht="15">
      <c r="A9" s="6"/>
      <c r="B9" s="6"/>
      <c r="D9" s="7" t="s">
        <v>4</v>
      </c>
    </row>
    <row r="10" spans="1:4" ht="33" customHeight="1">
      <c r="A10" s="224" t="s">
        <v>5</v>
      </c>
      <c r="B10" s="224" t="s">
        <v>6</v>
      </c>
      <c r="C10" s="226" t="s">
        <v>386</v>
      </c>
      <c r="D10" s="224"/>
    </row>
    <row r="11" spans="1:4" ht="33" customHeight="1">
      <c r="A11" s="224"/>
      <c r="B11" s="225"/>
      <c r="C11" s="28" t="s">
        <v>387</v>
      </c>
      <c r="D11" s="185" t="s">
        <v>388</v>
      </c>
    </row>
    <row r="12" spans="1:4" ht="15">
      <c r="A12" s="188">
        <v>1</v>
      </c>
      <c r="B12" s="187">
        <v>2</v>
      </c>
      <c r="C12" s="187">
        <v>3</v>
      </c>
      <c r="D12" s="186"/>
    </row>
    <row r="13" s="12" customFormat="1" ht="13.5" customHeight="1">
      <c r="A13" s="11"/>
    </row>
    <row r="14" spans="1:4" s="12" customFormat="1" ht="14.25">
      <c r="A14" s="13" t="s">
        <v>7</v>
      </c>
      <c r="B14" s="14" t="s">
        <v>8</v>
      </c>
      <c r="C14" s="96">
        <f>C15+C17+C20+C27+C29+C31+C35+C37+C40+C42</f>
        <v>32634</v>
      </c>
      <c r="D14" s="96">
        <f>D15+D17+D20+D27+D29+D31+D35+D37+D40+D42</f>
        <v>34497</v>
      </c>
    </row>
    <row r="15" spans="1:4" s="12" customFormat="1" ht="14.25">
      <c r="A15" s="13" t="s">
        <v>9</v>
      </c>
      <c r="B15" s="14" t="s">
        <v>10</v>
      </c>
      <c r="C15" s="71">
        <v>21168</v>
      </c>
      <c r="D15" s="71">
        <v>22078</v>
      </c>
    </row>
    <row r="16" spans="1:4" s="12" customFormat="1" ht="15">
      <c r="A16" s="15" t="s">
        <v>11</v>
      </c>
      <c r="B16" s="16" t="s">
        <v>12</v>
      </c>
      <c r="C16" s="72">
        <v>21168</v>
      </c>
      <c r="D16" s="72">
        <v>22078</v>
      </c>
    </row>
    <row r="17" spans="1:4" s="12" customFormat="1" ht="29.25" customHeight="1">
      <c r="A17" s="13" t="s">
        <v>13</v>
      </c>
      <c r="B17" s="14" t="s">
        <v>14</v>
      </c>
      <c r="C17" s="71">
        <v>5123</v>
      </c>
      <c r="D17" s="71">
        <v>5764</v>
      </c>
    </row>
    <row r="18" spans="1:4" s="12" customFormat="1" ht="30">
      <c r="A18" s="15" t="s">
        <v>15</v>
      </c>
      <c r="B18" s="16" t="s">
        <v>309</v>
      </c>
      <c r="C18" s="72">
        <v>5123</v>
      </c>
      <c r="D18" s="72">
        <v>5764</v>
      </c>
    </row>
    <row r="19" spans="1:4" s="12" customFormat="1" ht="60">
      <c r="A19" s="15" t="s">
        <v>310</v>
      </c>
      <c r="B19" s="16" t="s">
        <v>311</v>
      </c>
      <c r="C19" s="72">
        <v>5123</v>
      </c>
      <c r="D19" s="72">
        <v>5764</v>
      </c>
    </row>
    <row r="20" spans="1:4" s="12" customFormat="1" ht="14.25">
      <c r="A20" s="13" t="s">
        <v>16</v>
      </c>
      <c r="B20" s="14" t="s">
        <v>17</v>
      </c>
      <c r="C20" s="71">
        <f>C21+C23+C25</f>
        <v>1852</v>
      </c>
      <c r="D20" s="71">
        <f>D21+D23+D25</f>
        <v>1947</v>
      </c>
    </row>
    <row r="21" spans="1:4" s="12" customFormat="1" ht="30">
      <c r="A21" s="15" t="s">
        <v>360</v>
      </c>
      <c r="B21" s="16" t="s">
        <v>164</v>
      </c>
      <c r="C21" s="72">
        <v>169</v>
      </c>
      <c r="D21" s="72">
        <v>179</v>
      </c>
    </row>
    <row r="22" spans="1:4" s="12" customFormat="1" ht="30">
      <c r="A22" s="15" t="s">
        <v>359</v>
      </c>
      <c r="B22" s="16" t="s">
        <v>312</v>
      </c>
      <c r="C22" s="72">
        <v>169</v>
      </c>
      <c r="D22" s="72">
        <v>179</v>
      </c>
    </row>
    <row r="23" spans="1:4" s="12" customFormat="1" ht="15">
      <c r="A23" s="15" t="s">
        <v>188</v>
      </c>
      <c r="B23" s="16" t="s">
        <v>165</v>
      </c>
      <c r="C23" s="72">
        <v>1586</v>
      </c>
      <c r="D23" s="72">
        <v>1665</v>
      </c>
    </row>
    <row r="24" spans="1:4" s="12" customFormat="1" ht="15">
      <c r="A24" s="15" t="s">
        <v>313</v>
      </c>
      <c r="B24" s="16" t="s">
        <v>165</v>
      </c>
      <c r="C24" s="72">
        <v>1586</v>
      </c>
      <c r="D24" s="72">
        <v>1665</v>
      </c>
    </row>
    <row r="25" spans="1:4" s="12" customFormat="1" ht="15">
      <c r="A25" s="15" t="s">
        <v>314</v>
      </c>
      <c r="B25" s="16" t="s">
        <v>166</v>
      </c>
      <c r="C25" s="72">
        <v>97</v>
      </c>
      <c r="D25" s="72">
        <v>103</v>
      </c>
    </row>
    <row r="26" spans="1:4" s="12" customFormat="1" ht="15">
      <c r="A26" s="15" t="s">
        <v>315</v>
      </c>
      <c r="B26" s="16" t="s">
        <v>166</v>
      </c>
      <c r="C26" s="72">
        <v>97</v>
      </c>
      <c r="D26" s="72">
        <v>103</v>
      </c>
    </row>
    <row r="27" spans="1:4" s="12" customFormat="1" ht="14.25">
      <c r="A27" s="13" t="s">
        <v>18</v>
      </c>
      <c r="B27" s="14" t="s">
        <v>19</v>
      </c>
      <c r="C27" s="71">
        <f>C28</f>
        <v>1270</v>
      </c>
      <c r="D27" s="71">
        <f>D28</f>
        <v>1370</v>
      </c>
    </row>
    <row r="28" spans="1:4" s="12" customFormat="1" ht="16.5" customHeight="1">
      <c r="A28" s="15" t="s">
        <v>20</v>
      </c>
      <c r="B28" s="16" t="s">
        <v>21</v>
      </c>
      <c r="C28" s="72">
        <v>1270</v>
      </c>
      <c r="D28" s="72">
        <v>1370</v>
      </c>
    </row>
    <row r="29" spans="1:4" s="12" customFormat="1" ht="14.25">
      <c r="A29" s="18" t="s">
        <v>118</v>
      </c>
      <c r="B29" s="19" t="s">
        <v>22</v>
      </c>
      <c r="C29" s="74">
        <v>905</v>
      </c>
      <c r="D29" s="74">
        <v>910</v>
      </c>
    </row>
    <row r="30" spans="1:4" s="12" customFormat="1" ht="45" customHeight="1" hidden="1">
      <c r="A30" s="13" t="s">
        <v>96</v>
      </c>
      <c r="B30" s="19" t="s">
        <v>97</v>
      </c>
      <c r="C30" s="74"/>
      <c r="D30" s="74"/>
    </row>
    <row r="31" spans="1:4" s="12" customFormat="1" ht="42.75">
      <c r="A31" s="13" t="s">
        <v>98</v>
      </c>
      <c r="B31" s="19" t="s">
        <v>99</v>
      </c>
      <c r="C31" s="74">
        <f>C32+C33</f>
        <v>975</v>
      </c>
      <c r="D31" s="74">
        <f>D32+D33</f>
        <v>1035</v>
      </c>
    </row>
    <row r="32" spans="1:4" s="12" customFormat="1" ht="15">
      <c r="A32" s="15" t="s">
        <v>186</v>
      </c>
      <c r="B32" s="17" t="s">
        <v>361</v>
      </c>
      <c r="C32" s="73">
        <v>800</v>
      </c>
      <c r="D32" s="73">
        <v>850</v>
      </c>
    </row>
    <row r="33" spans="1:4" s="12" customFormat="1" ht="15">
      <c r="A33" s="15" t="s">
        <v>185</v>
      </c>
      <c r="B33" s="17" t="s">
        <v>167</v>
      </c>
      <c r="C33" s="73">
        <v>175</v>
      </c>
      <c r="D33" s="73">
        <v>185</v>
      </c>
    </row>
    <row r="34" spans="1:4" s="12" customFormat="1" ht="60" hidden="1">
      <c r="A34" s="75" t="s">
        <v>100</v>
      </c>
      <c r="B34" s="76" t="s">
        <v>70</v>
      </c>
      <c r="C34" s="73"/>
      <c r="D34" s="73"/>
    </row>
    <row r="35" spans="1:4" s="12" customFormat="1" ht="28.5">
      <c r="A35" s="13" t="s">
        <v>101</v>
      </c>
      <c r="B35" s="19" t="s">
        <v>102</v>
      </c>
      <c r="C35" s="74">
        <v>275</v>
      </c>
      <c r="D35" s="74">
        <v>288</v>
      </c>
    </row>
    <row r="36" spans="1:4" s="12" customFormat="1" ht="20.25" customHeight="1">
      <c r="A36" s="15" t="s">
        <v>71</v>
      </c>
      <c r="B36" s="17" t="s">
        <v>103</v>
      </c>
      <c r="C36" s="73">
        <v>275</v>
      </c>
      <c r="D36" s="73">
        <v>288</v>
      </c>
    </row>
    <row r="37" spans="1:4" s="12" customFormat="1" ht="31.5" customHeight="1">
      <c r="A37" s="13" t="s">
        <v>316</v>
      </c>
      <c r="B37" s="19" t="s">
        <v>72</v>
      </c>
      <c r="C37" s="74">
        <v>350</v>
      </c>
      <c r="D37" s="74">
        <v>364</v>
      </c>
    </row>
    <row r="38" spans="1:4" s="12" customFormat="1" ht="30" customHeight="1" hidden="1">
      <c r="A38" s="13" t="s">
        <v>54</v>
      </c>
      <c r="B38" s="19" t="s">
        <v>55</v>
      </c>
      <c r="C38" s="74"/>
      <c r="D38" s="74"/>
    </row>
    <row r="39" spans="1:4" s="12" customFormat="1" ht="45.75" customHeight="1">
      <c r="A39" s="15" t="s">
        <v>317</v>
      </c>
      <c r="B39" s="17" t="s">
        <v>318</v>
      </c>
      <c r="C39" s="74">
        <v>350</v>
      </c>
      <c r="D39" s="74">
        <v>364</v>
      </c>
    </row>
    <row r="40" spans="1:4" s="12" customFormat="1" ht="28.5">
      <c r="A40" s="106" t="s">
        <v>319</v>
      </c>
      <c r="B40" s="19" t="s">
        <v>55</v>
      </c>
      <c r="C40" s="74">
        <v>115</v>
      </c>
      <c r="D40" s="74">
        <v>120</v>
      </c>
    </row>
    <row r="41" spans="1:4" s="12" customFormat="1" ht="45">
      <c r="A41" s="75" t="s">
        <v>187</v>
      </c>
      <c r="B41" s="17" t="s">
        <v>320</v>
      </c>
      <c r="C41" s="73">
        <v>115</v>
      </c>
      <c r="D41" s="73">
        <v>120</v>
      </c>
    </row>
    <row r="42" spans="1:4" s="12" customFormat="1" ht="13.5" customHeight="1">
      <c r="A42" s="13" t="s">
        <v>56</v>
      </c>
      <c r="B42" s="19" t="s">
        <v>57</v>
      </c>
      <c r="C42" s="74">
        <v>601</v>
      </c>
      <c r="D42" s="74">
        <v>621</v>
      </c>
    </row>
    <row r="43" spans="1:4" ht="30" customHeight="1">
      <c r="A43" s="13" t="s">
        <v>322</v>
      </c>
      <c r="B43" s="158" t="s">
        <v>321</v>
      </c>
      <c r="C43" s="73">
        <v>601</v>
      </c>
      <c r="D43" s="73">
        <v>621</v>
      </c>
    </row>
    <row r="44" spans="1:4" s="79" customFormat="1" ht="16.5" customHeight="1">
      <c r="A44" s="13" t="s">
        <v>58</v>
      </c>
      <c r="B44" s="77" t="s">
        <v>59</v>
      </c>
      <c r="C44" s="78">
        <f>C45</f>
        <v>401361.4</v>
      </c>
      <c r="D44" s="78">
        <f>D45</f>
        <v>401428.4</v>
      </c>
    </row>
    <row r="45" spans="1:4" s="82" customFormat="1" ht="30">
      <c r="A45" s="15" t="s">
        <v>60</v>
      </c>
      <c r="B45" s="76" t="s">
        <v>61</v>
      </c>
      <c r="C45" s="80">
        <f>C46+C49+C54+C72</f>
        <v>401361.4</v>
      </c>
      <c r="D45" s="80">
        <f>D46+D49+D54+D72</f>
        <v>401428.4</v>
      </c>
    </row>
    <row r="46" spans="1:4" s="85" customFormat="1" ht="30">
      <c r="A46" s="21" t="s">
        <v>551</v>
      </c>
      <c r="B46" s="83" t="s">
        <v>1</v>
      </c>
      <c r="C46" s="84">
        <f>C47+C48</f>
        <v>99735</v>
      </c>
      <c r="D46" s="84">
        <f>D47+D48</f>
        <v>99735</v>
      </c>
    </row>
    <row r="47" spans="1:6" s="82" customFormat="1" ht="19.5" customHeight="1">
      <c r="A47" s="15" t="s">
        <v>547</v>
      </c>
      <c r="B47" s="76" t="s">
        <v>2</v>
      </c>
      <c r="C47" s="80">
        <v>89843.5</v>
      </c>
      <c r="D47" s="80">
        <v>89843.5</v>
      </c>
      <c r="E47" s="86"/>
      <c r="F47" s="87"/>
    </row>
    <row r="48" spans="1:6" s="82" customFormat="1" ht="31.5" customHeight="1">
      <c r="A48" s="15" t="s">
        <v>548</v>
      </c>
      <c r="B48" s="88" t="s">
        <v>36</v>
      </c>
      <c r="C48" s="80">
        <v>9891.5</v>
      </c>
      <c r="D48" s="80">
        <v>9891.5</v>
      </c>
      <c r="E48" s="86"/>
      <c r="F48" s="87"/>
    </row>
    <row r="49" spans="1:4" s="85" customFormat="1" ht="33.75" customHeight="1">
      <c r="A49" s="21" t="s">
        <v>549</v>
      </c>
      <c r="B49" s="89" t="s">
        <v>3</v>
      </c>
      <c r="C49" s="84">
        <f>C50+C51+C52+C53</f>
        <v>17902.7</v>
      </c>
      <c r="D49" s="84">
        <f>D50+D51+D52+D53</f>
        <v>17902.7</v>
      </c>
    </row>
    <row r="50" spans="1:5" s="85" customFormat="1" ht="77.25" customHeight="1">
      <c r="A50" s="15" t="s">
        <v>550</v>
      </c>
      <c r="B50" s="92" t="s">
        <v>168</v>
      </c>
      <c r="C50" s="80">
        <v>11327.9</v>
      </c>
      <c r="D50" s="80">
        <v>11327.9</v>
      </c>
      <c r="E50" s="91"/>
    </row>
    <row r="51" spans="1:5" s="85" customFormat="1" ht="33" customHeight="1">
      <c r="A51" s="15" t="s">
        <v>550</v>
      </c>
      <c r="B51" s="92" t="s">
        <v>169</v>
      </c>
      <c r="C51" s="80">
        <v>4303</v>
      </c>
      <c r="D51" s="80">
        <v>4303</v>
      </c>
      <c r="E51" s="91"/>
    </row>
    <row r="52" spans="1:5" s="85" customFormat="1" ht="31.5" customHeight="1">
      <c r="A52" s="15" t="s">
        <v>550</v>
      </c>
      <c r="B52" s="92" t="s">
        <v>170</v>
      </c>
      <c r="C52" s="80">
        <v>226.1</v>
      </c>
      <c r="D52" s="80">
        <v>226.1</v>
      </c>
      <c r="E52" s="91"/>
    </row>
    <row r="53" spans="1:5" s="85" customFormat="1" ht="18" customHeight="1">
      <c r="A53" s="15" t="s">
        <v>550</v>
      </c>
      <c r="B53" s="92" t="s">
        <v>171</v>
      </c>
      <c r="C53" s="80">
        <v>2045.7</v>
      </c>
      <c r="D53" s="80">
        <v>2045.7</v>
      </c>
      <c r="E53" s="91"/>
    </row>
    <row r="54" spans="1:4" s="85" customFormat="1" ht="33" customHeight="1">
      <c r="A54" s="21" t="s">
        <v>552</v>
      </c>
      <c r="B54" s="83" t="s">
        <v>73</v>
      </c>
      <c r="C54" s="84">
        <f>C55+C56+C57+C58+C59+C60+C61+C62+C63+C64+C65+C66+C67+C68+C69+C70+C71</f>
        <v>282232.7</v>
      </c>
      <c r="D54" s="84">
        <f>D55+D56+D57+D58+D59+D60+D61+D62+D63+D64+D65+D66+D67+D68+D69+D70+D71</f>
        <v>282232.7</v>
      </c>
    </row>
    <row r="55" spans="1:4" s="82" customFormat="1" ht="31.5" customHeight="1">
      <c r="A55" s="15" t="s">
        <v>553</v>
      </c>
      <c r="B55" s="104" t="s">
        <v>0</v>
      </c>
      <c r="C55" s="80">
        <v>2905</v>
      </c>
      <c r="D55" s="80">
        <v>2905</v>
      </c>
    </row>
    <row r="56" spans="1:4" s="82" customFormat="1" ht="77.25" customHeight="1">
      <c r="A56" s="15" t="s">
        <v>554</v>
      </c>
      <c r="B56" s="104" t="s">
        <v>172</v>
      </c>
      <c r="C56" s="80">
        <v>176956</v>
      </c>
      <c r="D56" s="80">
        <v>176956</v>
      </c>
    </row>
    <row r="57" spans="1:4" s="82" customFormat="1" ht="75.75" customHeight="1">
      <c r="A57" s="15" t="s">
        <v>554</v>
      </c>
      <c r="B57" s="104" t="s">
        <v>173</v>
      </c>
      <c r="C57" s="80">
        <v>51609</v>
      </c>
      <c r="D57" s="80">
        <v>51609</v>
      </c>
    </row>
    <row r="58" spans="1:4" s="82" customFormat="1" ht="29.25" customHeight="1">
      <c r="A58" s="15" t="s">
        <v>554</v>
      </c>
      <c r="B58" s="104" t="s">
        <v>174</v>
      </c>
      <c r="C58" s="80">
        <v>3072.1</v>
      </c>
      <c r="D58" s="80">
        <v>3072.1</v>
      </c>
    </row>
    <row r="59" spans="1:4" s="82" customFormat="1" ht="29.25" customHeight="1">
      <c r="A59" s="15" t="s">
        <v>554</v>
      </c>
      <c r="B59" s="104" t="s">
        <v>175</v>
      </c>
      <c r="C59" s="80">
        <v>8699.9</v>
      </c>
      <c r="D59" s="80">
        <v>8699.9</v>
      </c>
    </row>
    <row r="60" spans="1:4" s="82" customFormat="1" ht="74.25" customHeight="1">
      <c r="A60" s="15" t="s">
        <v>554</v>
      </c>
      <c r="B60" s="105" t="s">
        <v>176</v>
      </c>
      <c r="C60" s="80">
        <v>3116</v>
      </c>
      <c r="D60" s="80">
        <v>3116</v>
      </c>
    </row>
    <row r="61" spans="1:4" s="82" customFormat="1" ht="45">
      <c r="A61" s="15" t="s">
        <v>554</v>
      </c>
      <c r="B61" s="104" t="s">
        <v>177</v>
      </c>
      <c r="C61" s="80">
        <v>7</v>
      </c>
      <c r="D61" s="80">
        <v>7</v>
      </c>
    </row>
    <row r="62" spans="1:4" s="82" customFormat="1" ht="30">
      <c r="A62" s="15" t="s">
        <v>555</v>
      </c>
      <c r="B62" s="22" t="s">
        <v>117</v>
      </c>
      <c r="C62" s="80">
        <v>445.7</v>
      </c>
      <c r="D62" s="80">
        <v>445.7</v>
      </c>
    </row>
    <row r="63" spans="1:4" s="82" customFormat="1" ht="63.75" customHeight="1">
      <c r="A63" s="15" t="s">
        <v>554</v>
      </c>
      <c r="B63" s="104" t="s">
        <v>178</v>
      </c>
      <c r="C63" s="80">
        <v>2653.5</v>
      </c>
      <c r="D63" s="80">
        <v>2653.5</v>
      </c>
    </row>
    <row r="64" spans="1:4" s="82" customFormat="1" ht="59.25" customHeight="1">
      <c r="A64" s="15" t="s">
        <v>554</v>
      </c>
      <c r="B64" s="104" t="s">
        <v>126</v>
      </c>
      <c r="C64" s="80">
        <v>321</v>
      </c>
      <c r="D64" s="80">
        <v>321</v>
      </c>
    </row>
    <row r="65" spans="1:5" s="82" customFormat="1" ht="33.75" customHeight="1">
      <c r="A65" s="15" t="s">
        <v>554</v>
      </c>
      <c r="B65" s="104" t="s">
        <v>179</v>
      </c>
      <c r="C65" s="80">
        <v>208</v>
      </c>
      <c r="D65" s="80">
        <v>208</v>
      </c>
      <c r="E65" s="93"/>
    </row>
    <row r="66" spans="1:4" s="82" customFormat="1" ht="30" customHeight="1">
      <c r="A66" s="15" t="s">
        <v>554</v>
      </c>
      <c r="B66" s="22" t="s">
        <v>180</v>
      </c>
      <c r="C66" s="80">
        <v>407</v>
      </c>
      <c r="D66" s="80">
        <v>407</v>
      </c>
    </row>
    <row r="67" spans="1:5" s="82" customFormat="1" ht="47.25" customHeight="1">
      <c r="A67" s="15" t="s">
        <v>554</v>
      </c>
      <c r="B67" s="22" t="s">
        <v>124</v>
      </c>
      <c r="C67" s="80">
        <v>372</v>
      </c>
      <c r="D67" s="80">
        <v>372</v>
      </c>
      <c r="E67" s="95"/>
    </row>
    <row r="68" spans="1:5" s="82" customFormat="1" ht="33.75" customHeight="1">
      <c r="A68" s="15" t="s">
        <v>557</v>
      </c>
      <c r="B68" s="22" t="s">
        <v>125</v>
      </c>
      <c r="C68" s="80">
        <v>5304.2</v>
      </c>
      <c r="D68" s="80">
        <v>5304.2</v>
      </c>
      <c r="E68" s="95"/>
    </row>
    <row r="69" spans="1:4" s="85" customFormat="1" ht="30.75" customHeight="1">
      <c r="A69" s="15" t="s">
        <v>554</v>
      </c>
      <c r="B69" s="22" t="s">
        <v>181</v>
      </c>
      <c r="C69" s="84">
        <v>154.9</v>
      </c>
      <c r="D69" s="84">
        <v>154.9</v>
      </c>
    </row>
    <row r="70" spans="1:4" s="85" customFormat="1" ht="90" customHeight="1">
      <c r="A70" s="15" t="s">
        <v>556</v>
      </c>
      <c r="B70" s="22" t="s">
        <v>183</v>
      </c>
      <c r="C70" s="80">
        <v>24675.2</v>
      </c>
      <c r="D70" s="80">
        <v>24675.2</v>
      </c>
    </row>
    <row r="71" spans="1:4" s="85" customFormat="1" ht="46.5" customHeight="1">
      <c r="A71" s="15" t="s">
        <v>554</v>
      </c>
      <c r="B71" s="22" t="s">
        <v>362</v>
      </c>
      <c r="C71" s="80">
        <v>1326.2</v>
      </c>
      <c r="D71" s="80">
        <v>1326.2</v>
      </c>
    </row>
    <row r="72" spans="1:4" s="85" customFormat="1" ht="16.5" customHeight="1">
      <c r="A72" s="15" t="s">
        <v>558</v>
      </c>
      <c r="B72" s="23" t="s">
        <v>90</v>
      </c>
      <c r="C72" s="84">
        <f>C73</f>
        <v>1491</v>
      </c>
      <c r="D72" s="84">
        <f>D73</f>
        <v>1558</v>
      </c>
    </row>
    <row r="73" spans="1:4" s="85" customFormat="1" ht="60.75" customHeight="1">
      <c r="A73" s="15" t="s">
        <v>559</v>
      </c>
      <c r="B73" s="105" t="s">
        <v>182</v>
      </c>
      <c r="C73" s="80">
        <v>1491</v>
      </c>
      <c r="D73" s="80">
        <v>1558</v>
      </c>
    </row>
    <row r="74" spans="1:4" s="6" customFormat="1" ht="15.75" customHeight="1">
      <c r="A74" s="24"/>
      <c r="B74" s="20" t="s">
        <v>91</v>
      </c>
      <c r="C74" s="78">
        <f>C45+C14</f>
        <v>433995.4</v>
      </c>
      <c r="D74" s="78">
        <f>D45+D14</f>
        <v>435925.4</v>
      </c>
    </row>
    <row r="75" spans="2:3" ht="19.5" customHeight="1">
      <c r="B75" s="52"/>
      <c r="C75" s="53"/>
    </row>
    <row r="76" ht="15">
      <c r="B76" s="25"/>
    </row>
    <row r="77" spans="2:3" ht="15">
      <c r="B77" s="25"/>
      <c r="C77" s="54"/>
    </row>
    <row r="78" ht="15">
      <c r="B78" s="25"/>
    </row>
    <row r="79" ht="15">
      <c r="B79" s="25"/>
    </row>
    <row r="80" ht="15">
      <c r="B80" s="25"/>
    </row>
    <row r="81" ht="15">
      <c r="B81" s="25"/>
    </row>
    <row r="82" ht="15">
      <c r="B82" s="25"/>
    </row>
    <row r="83" ht="15">
      <c r="B83" s="25"/>
    </row>
    <row r="84" ht="15">
      <c r="B84" s="25"/>
    </row>
    <row r="85" ht="15">
      <c r="B85" s="25"/>
    </row>
    <row r="86" ht="15">
      <c r="B86" s="25"/>
    </row>
    <row r="87" ht="15">
      <c r="B87" s="25"/>
    </row>
    <row r="88" ht="15">
      <c r="B88" s="25"/>
    </row>
    <row r="89" ht="15">
      <c r="B89" s="25"/>
    </row>
    <row r="90" ht="15">
      <c r="B90" s="25"/>
    </row>
    <row r="91" ht="15">
      <c r="B91" s="25"/>
    </row>
    <row r="92" ht="15">
      <c r="B92" s="25"/>
    </row>
    <row r="93" ht="15">
      <c r="B93" s="25"/>
    </row>
    <row r="94" ht="15">
      <c r="B94" s="25"/>
    </row>
    <row r="95" ht="15">
      <c r="B95" s="25"/>
    </row>
    <row r="96" ht="15">
      <c r="B96" s="25"/>
    </row>
    <row r="97" ht="15">
      <c r="B97" s="25"/>
    </row>
    <row r="98" ht="15">
      <c r="B98" s="25"/>
    </row>
    <row r="99" ht="15">
      <c r="B99" s="25"/>
    </row>
    <row r="100" ht="15">
      <c r="B100" s="25"/>
    </row>
    <row r="101" ht="15">
      <c r="B101" s="25"/>
    </row>
    <row r="102" ht="15">
      <c r="B102" s="25"/>
    </row>
    <row r="103" ht="15">
      <c r="B103" s="25"/>
    </row>
    <row r="104" ht="15">
      <c r="B104" s="25"/>
    </row>
    <row r="105" ht="15">
      <c r="B105" s="25"/>
    </row>
    <row r="106" ht="15">
      <c r="B106" s="25"/>
    </row>
    <row r="107" ht="15">
      <c r="B107" s="25"/>
    </row>
    <row r="108" ht="15">
      <c r="B108" s="25"/>
    </row>
    <row r="109" ht="15">
      <c r="B109" s="25"/>
    </row>
    <row r="110" ht="15">
      <c r="B110" s="25"/>
    </row>
    <row r="111" ht="15">
      <c r="B111" s="25"/>
    </row>
    <row r="112" ht="15">
      <c r="B112" s="25"/>
    </row>
    <row r="113" ht="15">
      <c r="B113" s="25"/>
    </row>
    <row r="114" ht="15">
      <c r="B114" s="25"/>
    </row>
    <row r="115" ht="15">
      <c r="B115" s="25"/>
    </row>
    <row r="116" ht="15">
      <c r="B116" s="25"/>
    </row>
    <row r="117" ht="15">
      <c r="B117" s="25"/>
    </row>
    <row r="118" ht="15">
      <c r="B118" s="25"/>
    </row>
    <row r="119" ht="15">
      <c r="B119" s="25"/>
    </row>
    <row r="120" ht="15">
      <c r="B120" s="25"/>
    </row>
    <row r="121" ht="15">
      <c r="B121" s="25"/>
    </row>
    <row r="122" ht="15">
      <c r="B122" s="25"/>
    </row>
    <row r="123" ht="15">
      <c r="B123" s="25"/>
    </row>
    <row r="124" ht="15">
      <c r="B124" s="25"/>
    </row>
    <row r="125" ht="15">
      <c r="B125" s="25"/>
    </row>
    <row r="126" ht="15">
      <c r="B126" s="25"/>
    </row>
    <row r="127" ht="15">
      <c r="B127" s="25"/>
    </row>
    <row r="128" ht="15">
      <c r="B128" s="25"/>
    </row>
    <row r="129" ht="15">
      <c r="B129" s="25"/>
    </row>
    <row r="130" ht="15">
      <c r="B130" s="25"/>
    </row>
    <row r="131" ht="15">
      <c r="B131" s="25"/>
    </row>
    <row r="132" ht="15">
      <c r="B132" s="25"/>
    </row>
    <row r="133" ht="15">
      <c r="B133" s="25"/>
    </row>
    <row r="134" ht="15">
      <c r="B134" s="25"/>
    </row>
    <row r="135" ht="15">
      <c r="B135" s="25"/>
    </row>
    <row r="136" ht="15">
      <c r="B136" s="25"/>
    </row>
    <row r="137" ht="15">
      <c r="B137" s="25"/>
    </row>
    <row r="138" ht="15">
      <c r="B138" s="25"/>
    </row>
    <row r="139" ht="15">
      <c r="B139" s="25"/>
    </row>
    <row r="140" ht="15">
      <c r="B140" s="25"/>
    </row>
    <row r="141" ht="15">
      <c r="B141" s="25"/>
    </row>
    <row r="142" ht="15">
      <c r="B142" s="25"/>
    </row>
    <row r="143" ht="15">
      <c r="B143" s="25"/>
    </row>
    <row r="144" ht="15">
      <c r="B144" s="25"/>
    </row>
    <row r="145" ht="15">
      <c r="B145" s="25"/>
    </row>
    <row r="146" ht="15">
      <c r="B146" s="25"/>
    </row>
    <row r="147" ht="15">
      <c r="B147" s="25"/>
    </row>
    <row r="148" ht="15">
      <c r="B148" s="25"/>
    </row>
    <row r="149" ht="15">
      <c r="B149" s="25"/>
    </row>
    <row r="150" ht="15">
      <c r="B150" s="25"/>
    </row>
    <row r="151" ht="15">
      <c r="B151" s="25"/>
    </row>
    <row r="152" ht="15">
      <c r="B152" s="25"/>
    </row>
    <row r="153" ht="15">
      <c r="B153" s="25"/>
    </row>
    <row r="154" ht="15">
      <c r="B154" s="25"/>
    </row>
    <row r="155" ht="15">
      <c r="B155" s="25"/>
    </row>
    <row r="156" ht="15">
      <c r="B156" s="25"/>
    </row>
    <row r="157" ht="15">
      <c r="B157" s="25"/>
    </row>
    <row r="158" ht="15">
      <c r="B158" s="25"/>
    </row>
    <row r="159" ht="15">
      <c r="B159" s="25"/>
    </row>
    <row r="160" ht="15">
      <c r="B160" s="25"/>
    </row>
    <row r="161" ht="15">
      <c r="B161" s="25"/>
    </row>
    <row r="162" ht="15">
      <c r="B162" s="25"/>
    </row>
    <row r="163" ht="15">
      <c r="B163" s="25"/>
    </row>
    <row r="164" ht="15">
      <c r="B164" s="25"/>
    </row>
    <row r="165" ht="15">
      <c r="B165" s="25"/>
    </row>
    <row r="166" ht="15">
      <c r="B166" s="25"/>
    </row>
    <row r="167" ht="15">
      <c r="B167" s="25"/>
    </row>
    <row r="168" ht="15">
      <c r="B168" s="25"/>
    </row>
    <row r="169" ht="15">
      <c r="B169" s="25"/>
    </row>
    <row r="170" ht="15">
      <c r="B170" s="25"/>
    </row>
    <row r="171" ht="15">
      <c r="B171" s="25"/>
    </row>
    <row r="172" ht="15">
      <c r="B172" s="25"/>
    </row>
    <row r="173" ht="15">
      <c r="B173" s="25"/>
    </row>
    <row r="174" ht="15">
      <c r="B174" s="25"/>
    </row>
    <row r="175" ht="15">
      <c r="B175" s="25"/>
    </row>
    <row r="176" ht="15">
      <c r="B176" s="25"/>
    </row>
    <row r="177" ht="15">
      <c r="B177" s="25"/>
    </row>
    <row r="178" ht="15">
      <c r="B178" s="25"/>
    </row>
    <row r="179" ht="15">
      <c r="B179" s="25"/>
    </row>
    <row r="180" ht="15">
      <c r="B180" s="25"/>
    </row>
    <row r="181" ht="15">
      <c r="B181" s="25"/>
    </row>
    <row r="182" ht="15">
      <c r="B182" s="25"/>
    </row>
    <row r="183" ht="15">
      <c r="B183" s="25"/>
    </row>
    <row r="184" ht="15">
      <c r="B184" s="25"/>
    </row>
    <row r="185" ht="15">
      <c r="B185" s="25"/>
    </row>
    <row r="186" ht="15">
      <c r="B186" s="25"/>
    </row>
    <row r="187" ht="15">
      <c r="B187" s="25"/>
    </row>
    <row r="188" ht="15">
      <c r="B188" s="25"/>
    </row>
    <row r="189" ht="15">
      <c r="B189" s="25"/>
    </row>
    <row r="190" ht="15">
      <c r="B190" s="25"/>
    </row>
    <row r="191" ht="15">
      <c r="B191" s="25"/>
    </row>
    <row r="192" ht="15">
      <c r="B192" s="25"/>
    </row>
    <row r="193" ht="15">
      <c r="B193" s="25"/>
    </row>
    <row r="194" ht="15">
      <c r="B194" s="25"/>
    </row>
    <row r="195" ht="15">
      <c r="B195" s="25"/>
    </row>
    <row r="196" ht="15">
      <c r="B196" s="25"/>
    </row>
    <row r="197" ht="15">
      <c r="B197" s="25"/>
    </row>
    <row r="198" ht="15">
      <c r="B198" s="25"/>
    </row>
    <row r="199" ht="15">
      <c r="B199" s="25"/>
    </row>
    <row r="200" ht="15">
      <c r="B200" s="25"/>
    </row>
    <row r="201" ht="15">
      <c r="B201" s="25"/>
    </row>
    <row r="202" ht="15">
      <c r="B202" s="25"/>
    </row>
    <row r="203" ht="15">
      <c r="B203" s="25"/>
    </row>
    <row r="204" ht="15">
      <c r="B204" s="25"/>
    </row>
    <row r="205" ht="15">
      <c r="B205" s="25"/>
    </row>
    <row r="206" ht="15">
      <c r="B206" s="25"/>
    </row>
    <row r="207" ht="15">
      <c r="B207" s="25"/>
    </row>
    <row r="208" ht="15">
      <c r="B208" s="25"/>
    </row>
    <row r="209" ht="15">
      <c r="B209" s="25"/>
    </row>
    <row r="210" ht="15">
      <c r="B210" s="25"/>
    </row>
    <row r="211" ht="15">
      <c r="B211" s="25"/>
    </row>
    <row r="212" ht="15">
      <c r="B212" s="25"/>
    </row>
    <row r="213" ht="15">
      <c r="B213" s="25"/>
    </row>
    <row r="214" ht="15">
      <c r="B214" s="25"/>
    </row>
    <row r="215" ht="15">
      <c r="B215" s="25"/>
    </row>
    <row r="216" ht="15">
      <c r="B216" s="25"/>
    </row>
    <row r="217" ht="15">
      <c r="B217" s="25"/>
    </row>
    <row r="218" ht="15">
      <c r="B218" s="25"/>
    </row>
    <row r="219" ht="15">
      <c r="B219" s="25"/>
    </row>
    <row r="220" ht="15">
      <c r="B220" s="25"/>
    </row>
    <row r="221" ht="15">
      <c r="B221" s="25"/>
    </row>
    <row r="222" ht="15">
      <c r="B222" s="25"/>
    </row>
    <row r="223" ht="15">
      <c r="B223" s="25"/>
    </row>
    <row r="224" ht="15">
      <c r="B224" s="25"/>
    </row>
    <row r="225" ht="15">
      <c r="B225" s="25"/>
    </row>
    <row r="226" ht="15">
      <c r="B226" s="25"/>
    </row>
    <row r="227" ht="15">
      <c r="B227" s="25"/>
    </row>
    <row r="228" ht="15">
      <c r="B228" s="25"/>
    </row>
    <row r="229" ht="15">
      <c r="B229" s="25"/>
    </row>
    <row r="230" ht="15">
      <c r="B230" s="25"/>
    </row>
    <row r="231" ht="15">
      <c r="B231" s="25"/>
    </row>
    <row r="232" ht="15">
      <c r="B232" s="25"/>
    </row>
    <row r="233" ht="15">
      <c r="B233" s="25"/>
    </row>
    <row r="234" ht="15">
      <c r="B234" s="25"/>
    </row>
    <row r="235" ht="15">
      <c r="B235" s="25"/>
    </row>
    <row r="236" ht="15">
      <c r="B236" s="25"/>
    </row>
    <row r="237" ht="15">
      <c r="B237" s="25"/>
    </row>
    <row r="238" ht="15">
      <c r="B238" s="25"/>
    </row>
    <row r="239" ht="15">
      <c r="B239" s="25"/>
    </row>
    <row r="240" ht="15">
      <c r="B240" s="25"/>
    </row>
    <row r="241" ht="15">
      <c r="B241" s="25"/>
    </row>
    <row r="242" ht="15">
      <c r="B242" s="25"/>
    </row>
    <row r="243" ht="15">
      <c r="B243" s="25"/>
    </row>
    <row r="244" ht="15">
      <c r="B244" s="25"/>
    </row>
    <row r="245" ht="15">
      <c r="B245" s="25"/>
    </row>
    <row r="246" ht="15">
      <c r="B246" s="25"/>
    </row>
    <row r="247" ht="15">
      <c r="B247" s="25"/>
    </row>
    <row r="248" ht="15">
      <c r="B248" s="25"/>
    </row>
    <row r="249" ht="15">
      <c r="B249" s="25"/>
    </row>
    <row r="250" ht="15">
      <c r="B250" s="25"/>
    </row>
    <row r="251" ht="15">
      <c r="B251" s="25"/>
    </row>
    <row r="252" ht="15">
      <c r="B252" s="25"/>
    </row>
    <row r="253" ht="15">
      <c r="B253" s="25"/>
    </row>
    <row r="254" ht="15">
      <c r="B254" s="25"/>
    </row>
    <row r="255" ht="15">
      <c r="B255" s="25"/>
    </row>
    <row r="256" ht="15">
      <c r="B256" s="25"/>
    </row>
    <row r="257" ht="15">
      <c r="B257" s="25"/>
    </row>
    <row r="258" ht="15">
      <c r="B258" s="25"/>
    </row>
    <row r="259" ht="15">
      <c r="B259" s="25"/>
    </row>
    <row r="260" ht="15">
      <c r="B260" s="25"/>
    </row>
    <row r="261" ht="15">
      <c r="B261" s="25"/>
    </row>
    <row r="262" ht="15">
      <c r="B262" s="25"/>
    </row>
    <row r="263" ht="15">
      <c r="B263" s="25"/>
    </row>
    <row r="264" ht="15">
      <c r="B264" s="25"/>
    </row>
    <row r="265" ht="15">
      <c r="B265" s="25"/>
    </row>
    <row r="266" ht="15">
      <c r="B266" s="25"/>
    </row>
    <row r="267" ht="15">
      <c r="B267" s="25"/>
    </row>
    <row r="268" ht="15">
      <c r="B268" s="25"/>
    </row>
    <row r="269" ht="15">
      <c r="B269" s="25"/>
    </row>
    <row r="270" ht="15">
      <c r="B270" s="25"/>
    </row>
    <row r="271" ht="15">
      <c r="B271" s="25"/>
    </row>
    <row r="272" ht="15">
      <c r="B272" s="25"/>
    </row>
    <row r="273" ht="15">
      <c r="B273" s="25"/>
    </row>
    <row r="274" ht="15">
      <c r="B274" s="25"/>
    </row>
    <row r="275" ht="15">
      <c r="B275" s="25"/>
    </row>
    <row r="276" ht="15">
      <c r="B276" s="25"/>
    </row>
    <row r="277" ht="15">
      <c r="B277" s="25"/>
    </row>
    <row r="278" ht="15">
      <c r="B278" s="25"/>
    </row>
    <row r="279" ht="15">
      <c r="B279" s="25"/>
    </row>
    <row r="280" ht="15">
      <c r="B280" s="25"/>
    </row>
    <row r="281" ht="15">
      <c r="B281" s="25"/>
    </row>
    <row r="282" ht="15">
      <c r="B282" s="25"/>
    </row>
    <row r="283" ht="15">
      <c r="B283" s="25"/>
    </row>
    <row r="284" ht="15">
      <c r="B284" s="25"/>
    </row>
  </sheetData>
  <sheetProtection/>
  <mergeCells count="5">
    <mergeCell ref="A10:A11"/>
    <mergeCell ref="B10:B11"/>
    <mergeCell ref="C10:D10"/>
    <mergeCell ref="B3:D3"/>
    <mergeCell ref="A6:D8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8" r:id="rId1"/>
  <headerFooter alignWithMargins="0">
    <oddHeader>&amp;R&amp;P</oddHeader>
  </headerFooter>
  <rowBreaks count="2" manualBreakCount="2">
    <brk id="40" max="3" man="1"/>
    <brk id="6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36"/>
  <sheetViews>
    <sheetView view="pageBreakPreview" zoomScaleSheetLayoutView="100" zoomScalePageLayoutView="0" workbookViewId="0" topLeftCell="A219">
      <selection activeCell="D235" sqref="D235:D238"/>
    </sheetView>
  </sheetViews>
  <sheetFormatPr defaultColWidth="9.140625" defaultRowHeight="12.75"/>
  <cols>
    <col min="1" max="1" width="37.57421875" style="0" customWidth="1"/>
    <col min="2" max="3" width="3.7109375" style="0" customWidth="1"/>
    <col min="4" max="4" width="13.421875" style="0" customWidth="1"/>
    <col min="5" max="5" width="4.7109375" style="0" customWidth="1"/>
    <col min="6" max="6" width="11.421875" style="0" customWidth="1"/>
  </cols>
  <sheetData>
    <row r="1" spans="4:6" ht="12.75" customHeight="1">
      <c r="D1" s="184"/>
      <c r="E1" s="184"/>
      <c r="F1" s="191" t="s">
        <v>524</v>
      </c>
    </row>
    <row r="2" spans="2:6" ht="12.75" customHeight="1">
      <c r="B2" s="227" t="s">
        <v>541</v>
      </c>
      <c r="C2" s="228"/>
      <c r="D2" s="228"/>
      <c r="E2" s="228"/>
      <c r="F2" s="228"/>
    </row>
    <row r="3" spans="1:6" ht="12.75" customHeight="1">
      <c r="A3" s="227" t="s">
        <v>389</v>
      </c>
      <c r="B3" s="229"/>
      <c r="C3" s="229"/>
      <c r="D3" s="229"/>
      <c r="E3" s="229"/>
      <c r="F3" s="229"/>
    </row>
    <row r="4" spans="1:6" ht="12.75" customHeight="1">
      <c r="A4" s="227" t="s">
        <v>390</v>
      </c>
      <c r="B4" s="229"/>
      <c r="C4" s="229"/>
      <c r="D4" s="229"/>
      <c r="E4" s="229"/>
      <c r="F4" s="229"/>
    </row>
    <row r="5" spans="1:6" ht="50.25" customHeight="1">
      <c r="A5" s="232" t="s">
        <v>391</v>
      </c>
      <c r="B5" s="232"/>
      <c r="C5" s="232"/>
      <c r="D5" s="232"/>
      <c r="E5" s="232"/>
      <c r="F5" s="232"/>
    </row>
    <row r="6" ht="12.75">
      <c r="F6" s="130" t="s">
        <v>41</v>
      </c>
    </row>
    <row r="7" spans="1:6" ht="12.75" customHeight="1">
      <c r="A7" s="230" t="s">
        <v>78</v>
      </c>
      <c r="B7" s="230" t="s">
        <v>43</v>
      </c>
      <c r="C7" s="230" t="s">
        <v>44</v>
      </c>
      <c r="D7" s="230" t="s">
        <v>45</v>
      </c>
      <c r="E7" s="230" t="s">
        <v>46</v>
      </c>
      <c r="F7" s="230" t="s">
        <v>358</v>
      </c>
    </row>
    <row r="8" spans="1:6" ht="49.5" customHeight="1">
      <c r="A8" s="231"/>
      <c r="B8" s="231"/>
      <c r="C8" s="231"/>
      <c r="D8" s="231"/>
      <c r="E8" s="231"/>
      <c r="F8" s="231"/>
    </row>
    <row r="9" spans="1:6" ht="15">
      <c r="A9" s="165" t="s">
        <v>47</v>
      </c>
      <c r="B9" s="166"/>
      <c r="C9" s="166"/>
      <c r="D9" s="166"/>
      <c r="E9" s="166"/>
      <c r="F9" s="164">
        <f>F10+F167</f>
        <v>432711.4</v>
      </c>
    </row>
    <row r="10" spans="1:6" ht="12.75">
      <c r="A10" s="162" t="s">
        <v>335</v>
      </c>
      <c r="B10" s="162"/>
      <c r="C10" s="162"/>
      <c r="D10" s="162"/>
      <c r="E10" s="162"/>
      <c r="F10" s="163">
        <f>F11+F32+F57+F53+F49+F83+F128+F155+F159+F163+F151+F124+F66</f>
        <v>313140.7</v>
      </c>
    </row>
    <row r="11" spans="1:6" ht="21">
      <c r="A11" s="115" t="s">
        <v>416</v>
      </c>
      <c r="B11" s="116" t="s">
        <v>53</v>
      </c>
      <c r="C11" s="116">
        <v>10</v>
      </c>
      <c r="D11" s="116"/>
      <c r="E11" s="116"/>
      <c r="F11" s="117">
        <f>F12+F16+F20+F24+F28</f>
        <v>100</v>
      </c>
    </row>
    <row r="12" spans="1:6" ht="33.75">
      <c r="A12" s="111" t="s">
        <v>266</v>
      </c>
      <c r="B12" s="112" t="s">
        <v>53</v>
      </c>
      <c r="C12" s="112">
        <v>10</v>
      </c>
      <c r="D12" s="119" t="s">
        <v>446</v>
      </c>
      <c r="E12" s="112"/>
      <c r="F12" s="114">
        <v>45</v>
      </c>
    </row>
    <row r="13" spans="1:6" ht="22.5">
      <c r="A13" s="111" t="s">
        <v>145</v>
      </c>
      <c r="B13" s="112" t="s">
        <v>53</v>
      </c>
      <c r="C13" s="112">
        <v>10</v>
      </c>
      <c r="D13" s="119" t="s">
        <v>446</v>
      </c>
      <c r="E13" s="112">
        <v>200</v>
      </c>
      <c r="F13" s="114">
        <v>45</v>
      </c>
    </row>
    <row r="14" spans="1:6" ht="22.5">
      <c r="A14" s="111" t="s">
        <v>201</v>
      </c>
      <c r="B14" s="112" t="s">
        <v>53</v>
      </c>
      <c r="C14" s="112">
        <v>10</v>
      </c>
      <c r="D14" s="119" t="s">
        <v>446</v>
      </c>
      <c r="E14" s="112">
        <v>240</v>
      </c>
      <c r="F14" s="114">
        <v>45</v>
      </c>
    </row>
    <row r="15" spans="1:6" ht="22.5">
      <c r="A15" s="111" t="s">
        <v>203</v>
      </c>
      <c r="B15" s="112" t="s">
        <v>53</v>
      </c>
      <c r="C15" s="112">
        <v>10</v>
      </c>
      <c r="D15" s="119" t="s">
        <v>446</v>
      </c>
      <c r="E15" s="112">
        <v>244</v>
      </c>
      <c r="F15" s="114">
        <v>45</v>
      </c>
    </row>
    <row r="16" spans="1:6" ht="12.75">
      <c r="A16" s="118" t="s">
        <v>434</v>
      </c>
      <c r="B16" s="112" t="s">
        <v>53</v>
      </c>
      <c r="C16" s="112">
        <v>10</v>
      </c>
      <c r="D16" s="119" t="s">
        <v>447</v>
      </c>
      <c r="E16" s="112"/>
      <c r="F16" s="114">
        <v>10</v>
      </c>
    </row>
    <row r="17" spans="1:6" ht="22.5">
      <c r="A17" s="111" t="s">
        <v>145</v>
      </c>
      <c r="B17" s="112" t="s">
        <v>53</v>
      </c>
      <c r="C17" s="112">
        <v>10</v>
      </c>
      <c r="D17" s="119" t="s">
        <v>447</v>
      </c>
      <c r="E17" s="112">
        <v>200</v>
      </c>
      <c r="F17" s="114">
        <v>10</v>
      </c>
    </row>
    <row r="18" spans="1:6" ht="22.5">
      <c r="A18" s="111" t="s">
        <v>201</v>
      </c>
      <c r="B18" s="112" t="s">
        <v>53</v>
      </c>
      <c r="C18" s="112">
        <v>10</v>
      </c>
      <c r="D18" s="119" t="s">
        <v>447</v>
      </c>
      <c r="E18" s="112">
        <v>240</v>
      </c>
      <c r="F18" s="114">
        <v>10</v>
      </c>
    </row>
    <row r="19" spans="1:6" ht="22.5">
      <c r="A19" s="111" t="s">
        <v>203</v>
      </c>
      <c r="B19" s="112" t="s">
        <v>53</v>
      </c>
      <c r="C19" s="112">
        <v>10</v>
      </c>
      <c r="D19" s="119" t="s">
        <v>447</v>
      </c>
      <c r="E19" s="112">
        <v>244</v>
      </c>
      <c r="F19" s="114">
        <v>10</v>
      </c>
    </row>
    <row r="20" spans="1:6" ht="22.5">
      <c r="A20" s="111" t="s">
        <v>355</v>
      </c>
      <c r="B20" s="112" t="s">
        <v>53</v>
      </c>
      <c r="C20" s="112">
        <v>10</v>
      </c>
      <c r="D20" s="119" t="s">
        <v>448</v>
      </c>
      <c r="E20" s="112"/>
      <c r="F20" s="114">
        <v>10</v>
      </c>
    </row>
    <row r="21" spans="1:6" ht="22.5">
      <c r="A21" s="111" t="s">
        <v>145</v>
      </c>
      <c r="B21" s="112" t="s">
        <v>53</v>
      </c>
      <c r="C21" s="112">
        <v>10</v>
      </c>
      <c r="D21" s="119" t="s">
        <v>448</v>
      </c>
      <c r="E21" s="112">
        <v>200</v>
      </c>
      <c r="F21" s="114">
        <v>10</v>
      </c>
    </row>
    <row r="22" spans="1:6" ht="22.5">
      <c r="A22" s="111" t="s">
        <v>201</v>
      </c>
      <c r="B22" s="112" t="s">
        <v>53</v>
      </c>
      <c r="C22" s="112">
        <v>10</v>
      </c>
      <c r="D22" s="119" t="s">
        <v>448</v>
      </c>
      <c r="E22" s="112">
        <v>240</v>
      </c>
      <c r="F22" s="114">
        <v>10</v>
      </c>
    </row>
    <row r="23" spans="1:6" ht="22.5">
      <c r="A23" s="111" t="s">
        <v>203</v>
      </c>
      <c r="B23" s="112" t="s">
        <v>53</v>
      </c>
      <c r="C23" s="112">
        <v>10</v>
      </c>
      <c r="D23" s="119" t="s">
        <v>448</v>
      </c>
      <c r="E23" s="112">
        <v>244</v>
      </c>
      <c r="F23" s="114">
        <v>10</v>
      </c>
    </row>
    <row r="24" spans="1:6" ht="22.5">
      <c r="A24" s="118" t="s">
        <v>435</v>
      </c>
      <c r="B24" s="112" t="s">
        <v>53</v>
      </c>
      <c r="C24" s="112">
        <v>10</v>
      </c>
      <c r="D24" s="119" t="s">
        <v>449</v>
      </c>
      <c r="E24" s="112"/>
      <c r="F24" s="114">
        <v>10</v>
      </c>
    </row>
    <row r="25" spans="1:6" ht="22.5">
      <c r="A25" s="111" t="s">
        <v>145</v>
      </c>
      <c r="B25" s="112" t="s">
        <v>53</v>
      </c>
      <c r="C25" s="112">
        <v>10</v>
      </c>
      <c r="D25" s="119" t="s">
        <v>449</v>
      </c>
      <c r="E25" s="112">
        <v>200</v>
      </c>
      <c r="F25" s="114">
        <v>10</v>
      </c>
    </row>
    <row r="26" spans="1:6" ht="22.5">
      <c r="A26" s="111" t="s">
        <v>201</v>
      </c>
      <c r="B26" s="112" t="s">
        <v>53</v>
      </c>
      <c r="C26" s="112">
        <v>10</v>
      </c>
      <c r="D26" s="119" t="s">
        <v>449</v>
      </c>
      <c r="E26" s="112">
        <v>240</v>
      </c>
      <c r="F26" s="114">
        <v>10</v>
      </c>
    </row>
    <row r="27" spans="1:6" ht="22.5">
      <c r="A27" s="111" t="s">
        <v>203</v>
      </c>
      <c r="B27" s="112" t="s">
        <v>53</v>
      </c>
      <c r="C27" s="112">
        <v>10</v>
      </c>
      <c r="D27" s="119" t="s">
        <v>449</v>
      </c>
      <c r="E27" s="112">
        <v>244</v>
      </c>
      <c r="F27" s="114">
        <v>10</v>
      </c>
    </row>
    <row r="28" spans="1:6" ht="22.5">
      <c r="A28" s="118" t="s">
        <v>417</v>
      </c>
      <c r="B28" s="112" t="s">
        <v>53</v>
      </c>
      <c r="C28" s="112">
        <v>10</v>
      </c>
      <c r="D28" s="119" t="s">
        <v>450</v>
      </c>
      <c r="E28" s="112"/>
      <c r="F28" s="114">
        <v>25</v>
      </c>
    </row>
    <row r="29" spans="1:6" ht="22.5">
      <c r="A29" s="111" t="s">
        <v>145</v>
      </c>
      <c r="B29" s="112" t="s">
        <v>53</v>
      </c>
      <c r="C29" s="112">
        <v>10</v>
      </c>
      <c r="D29" s="119" t="s">
        <v>450</v>
      </c>
      <c r="E29" s="112">
        <v>200</v>
      </c>
      <c r="F29" s="114">
        <v>25</v>
      </c>
    </row>
    <row r="30" spans="1:6" ht="22.5">
      <c r="A30" s="111" t="s">
        <v>201</v>
      </c>
      <c r="B30" s="112" t="s">
        <v>53</v>
      </c>
      <c r="C30" s="112">
        <v>10</v>
      </c>
      <c r="D30" s="119" t="s">
        <v>450</v>
      </c>
      <c r="E30" s="112">
        <v>240</v>
      </c>
      <c r="F30" s="114">
        <v>25</v>
      </c>
    </row>
    <row r="31" spans="1:6" ht="22.5">
      <c r="A31" s="111" t="s">
        <v>203</v>
      </c>
      <c r="B31" s="112" t="s">
        <v>53</v>
      </c>
      <c r="C31" s="112">
        <v>10</v>
      </c>
      <c r="D31" s="119" t="s">
        <v>450</v>
      </c>
      <c r="E31" s="112">
        <v>244</v>
      </c>
      <c r="F31" s="114">
        <v>25</v>
      </c>
    </row>
    <row r="32" spans="1:6" ht="42">
      <c r="A32" s="115" t="s">
        <v>408</v>
      </c>
      <c r="B32" s="116" t="s">
        <v>80</v>
      </c>
      <c r="C32" s="179" t="s">
        <v>68</v>
      </c>
      <c r="D32" s="116"/>
      <c r="E32" s="116" t="s">
        <v>50</v>
      </c>
      <c r="F32" s="117">
        <f>F33+F37+F41+F45</f>
        <v>800</v>
      </c>
    </row>
    <row r="33" spans="1:6" ht="43.5" customHeight="1">
      <c r="A33" s="118" t="s">
        <v>421</v>
      </c>
      <c r="B33" s="112" t="s">
        <v>80</v>
      </c>
      <c r="C33" s="112" t="s">
        <v>68</v>
      </c>
      <c r="D33" s="119" t="s">
        <v>451</v>
      </c>
      <c r="E33" s="112"/>
      <c r="F33" s="114">
        <v>250</v>
      </c>
    </row>
    <row r="34" spans="1:6" ht="22.5">
      <c r="A34" s="111" t="s">
        <v>145</v>
      </c>
      <c r="B34" s="112" t="s">
        <v>80</v>
      </c>
      <c r="C34" s="112" t="s">
        <v>68</v>
      </c>
      <c r="D34" s="119" t="s">
        <v>451</v>
      </c>
      <c r="E34" s="112">
        <v>200</v>
      </c>
      <c r="F34" s="114">
        <v>250</v>
      </c>
    </row>
    <row r="35" spans="1:6" ht="22.5">
      <c r="A35" s="111" t="s">
        <v>201</v>
      </c>
      <c r="B35" s="112" t="s">
        <v>80</v>
      </c>
      <c r="C35" s="112" t="s">
        <v>68</v>
      </c>
      <c r="D35" s="119" t="s">
        <v>451</v>
      </c>
      <c r="E35" s="112">
        <v>240</v>
      </c>
      <c r="F35" s="114">
        <v>250</v>
      </c>
    </row>
    <row r="36" spans="1:6" ht="22.5">
      <c r="A36" s="111" t="s">
        <v>203</v>
      </c>
      <c r="B36" s="112" t="s">
        <v>80</v>
      </c>
      <c r="C36" s="112" t="s">
        <v>68</v>
      </c>
      <c r="D36" s="119" t="s">
        <v>451</v>
      </c>
      <c r="E36" s="112">
        <v>244</v>
      </c>
      <c r="F36" s="114">
        <v>250</v>
      </c>
    </row>
    <row r="37" spans="1:6" ht="22.5">
      <c r="A37" s="118" t="s">
        <v>418</v>
      </c>
      <c r="B37" s="112" t="s">
        <v>80</v>
      </c>
      <c r="C37" s="112" t="s">
        <v>68</v>
      </c>
      <c r="D37" s="119" t="s">
        <v>452</v>
      </c>
      <c r="E37" s="112"/>
      <c r="F37" s="114">
        <v>200</v>
      </c>
    </row>
    <row r="38" spans="1:6" ht="22.5">
      <c r="A38" s="111" t="s">
        <v>145</v>
      </c>
      <c r="B38" s="112" t="s">
        <v>80</v>
      </c>
      <c r="C38" s="112" t="s">
        <v>68</v>
      </c>
      <c r="D38" s="119" t="s">
        <v>452</v>
      </c>
      <c r="E38" s="112">
        <v>200</v>
      </c>
      <c r="F38" s="114">
        <v>200</v>
      </c>
    </row>
    <row r="39" spans="1:6" ht="22.5">
      <c r="A39" s="111" t="s">
        <v>201</v>
      </c>
      <c r="B39" s="112" t="s">
        <v>80</v>
      </c>
      <c r="C39" s="112" t="s">
        <v>68</v>
      </c>
      <c r="D39" s="119" t="s">
        <v>452</v>
      </c>
      <c r="E39" s="112">
        <v>240</v>
      </c>
      <c r="F39" s="114">
        <v>200</v>
      </c>
    </row>
    <row r="40" spans="1:6" ht="22.5">
      <c r="A40" s="111" t="s">
        <v>203</v>
      </c>
      <c r="B40" s="112" t="s">
        <v>80</v>
      </c>
      <c r="C40" s="112" t="s">
        <v>68</v>
      </c>
      <c r="D40" s="119" t="s">
        <v>452</v>
      </c>
      <c r="E40" s="112">
        <v>244</v>
      </c>
      <c r="F40" s="114">
        <v>200</v>
      </c>
    </row>
    <row r="41" spans="1:6" ht="22.5">
      <c r="A41" s="118" t="s">
        <v>419</v>
      </c>
      <c r="B41" s="112" t="s">
        <v>80</v>
      </c>
      <c r="C41" s="112" t="s">
        <v>68</v>
      </c>
      <c r="D41" s="119" t="s">
        <v>453</v>
      </c>
      <c r="E41" s="112"/>
      <c r="F41" s="114">
        <v>150</v>
      </c>
    </row>
    <row r="42" spans="1:6" ht="22.5">
      <c r="A42" s="111" t="s">
        <v>145</v>
      </c>
      <c r="B42" s="112" t="s">
        <v>80</v>
      </c>
      <c r="C42" s="112" t="s">
        <v>68</v>
      </c>
      <c r="D42" s="119" t="s">
        <v>453</v>
      </c>
      <c r="E42" s="112">
        <v>200</v>
      </c>
      <c r="F42" s="114">
        <v>150</v>
      </c>
    </row>
    <row r="43" spans="1:6" ht="22.5">
      <c r="A43" s="111" t="s">
        <v>201</v>
      </c>
      <c r="B43" s="112" t="s">
        <v>80</v>
      </c>
      <c r="C43" s="112" t="s">
        <v>68</v>
      </c>
      <c r="D43" s="119" t="s">
        <v>453</v>
      </c>
      <c r="E43" s="112">
        <v>240</v>
      </c>
      <c r="F43" s="114">
        <v>150</v>
      </c>
    </row>
    <row r="44" spans="1:6" ht="22.5">
      <c r="A44" s="111" t="s">
        <v>203</v>
      </c>
      <c r="B44" s="112" t="s">
        <v>80</v>
      </c>
      <c r="C44" s="112" t="s">
        <v>68</v>
      </c>
      <c r="D44" s="119" t="s">
        <v>453</v>
      </c>
      <c r="E44" s="112">
        <v>244</v>
      </c>
      <c r="F44" s="114">
        <v>150</v>
      </c>
    </row>
    <row r="45" spans="1:6" ht="22.5">
      <c r="A45" s="118" t="s">
        <v>420</v>
      </c>
      <c r="B45" s="112" t="s">
        <v>80</v>
      </c>
      <c r="C45" s="112" t="s">
        <v>68</v>
      </c>
      <c r="D45" s="119" t="s">
        <v>454</v>
      </c>
      <c r="E45" s="112"/>
      <c r="F45" s="114">
        <v>200</v>
      </c>
    </row>
    <row r="46" spans="1:6" ht="22.5">
      <c r="A46" s="111" t="s">
        <v>145</v>
      </c>
      <c r="B46" s="112" t="s">
        <v>80</v>
      </c>
      <c r="C46" s="112" t="s">
        <v>68</v>
      </c>
      <c r="D46" s="119" t="s">
        <v>454</v>
      </c>
      <c r="E46" s="112">
        <v>200</v>
      </c>
      <c r="F46" s="114">
        <v>200</v>
      </c>
    </row>
    <row r="47" spans="1:6" ht="22.5">
      <c r="A47" s="111" t="s">
        <v>201</v>
      </c>
      <c r="B47" s="112" t="s">
        <v>80</v>
      </c>
      <c r="C47" s="112" t="s">
        <v>68</v>
      </c>
      <c r="D47" s="119" t="s">
        <v>454</v>
      </c>
      <c r="E47" s="112">
        <v>240</v>
      </c>
      <c r="F47" s="114">
        <v>200</v>
      </c>
    </row>
    <row r="48" spans="1:6" ht="22.5">
      <c r="A48" s="111" t="s">
        <v>203</v>
      </c>
      <c r="B48" s="112" t="s">
        <v>80</v>
      </c>
      <c r="C48" s="112" t="s">
        <v>68</v>
      </c>
      <c r="D48" s="119" t="s">
        <v>454</v>
      </c>
      <c r="E48" s="112">
        <v>244</v>
      </c>
      <c r="F48" s="114">
        <v>200</v>
      </c>
    </row>
    <row r="49" spans="1:6" ht="36" customHeight="1">
      <c r="A49" s="115" t="s">
        <v>414</v>
      </c>
      <c r="B49" s="116" t="s">
        <v>80</v>
      </c>
      <c r="C49" s="116">
        <v>12</v>
      </c>
      <c r="D49" s="119"/>
      <c r="E49" s="112"/>
      <c r="F49" s="117">
        <v>100</v>
      </c>
    </row>
    <row r="50" spans="1:6" ht="22.5">
      <c r="A50" s="111" t="s">
        <v>145</v>
      </c>
      <c r="B50" s="112" t="s">
        <v>80</v>
      </c>
      <c r="C50" s="112">
        <v>12</v>
      </c>
      <c r="D50" s="119" t="s">
        <v>455</v>
      </c>
      <c r="E50" s="112">
        <v>200</v>
      </c>
      <c r="F50" s="113">
        <v>100</v>
      </c>
    </row>
    <row r="51" spans="1:6" ht="22.5">
      <c r="A51" s="111" t="s">
        <v>201</v>
      </c>
      <c r="B51" s="112" t="s">
        <v>80</v>
      </c>
      <c r="C51" s="112">
        <v>12</v>
      </c>
      <c r="D51" s="119" t="s">
        <v>455</v>
      </c>
      <c r="E51" s="112">
        <v>240</v>
      </c>
      <c r="F51" s="113">
        <v>100</v>
      </c>
    </row>
    <row r="52" spans="1:6" ht="22.5">
      <c r="A52" s="111" t="s">
        <v>203</v>
      </c>
      <c r="B52" s="112" t="s">
        <v>80</v>
      </c>
      <c r="C52" s="112">
        <v>12</v>
      </c>
      <c r="D52" s="119" t="s">
        <v>455</v>
      </c>
      <c r="E52" s="112">
        <v>244</v>
      </c>
      <c r="F52" s="113">
        <v>100</v>
      </c>
    </row>
    <row r="53" spans="1:6" ht="21">
      <c r="A53" s="115" t="s">
        <v>423</v>
      </c>
      <c r="B53" s="116" t="s">
        <v>80</v>
      </c>
      <c r="C53" s="116">
        <v>12</v>
      </c>
      <c r="D53" s="119"/>
      <c r="E53" s="112"/>
      <c r="F53" s="117">
        <v>500</v>
      </c>
    </row>
    <row r="54" spans="1:6" ht="22.5">
      <c r="A54" s="118" t="s">
        <v>148</v>
      </c>
      <c r="B54" s="112" t="s">
        <v>80</v>
      </c>
      <c r="C54" s="112">
        <v>12</v>
      </c>
      <c r="D54" s="119" t="s">
        <v>415</v>
      </c>
      <c r="E54" s="112">
        <v>300</v>
      </c>
      <c r="F54" s="113">
        <v>500</v>
      </c>
    </row>
    <row r="55" spans="1:6" ht="22.5">
      <c r="A55" s="118" t="s">
        <v>425</v>
      </c>
      <c r="B55" s="112" t="s">
        <v>80</v>
      </c>
      <c r="C55" s="112">
        <v>12</v>
      </c>
      <c r="D55" s="119" t="s">
        <v>415</v>
      </c>
      <c r="E55" s="112">
        <v>320</v>
      </c>
      <c r="F55" s="113">
        <v>500</v>
      </c>
    </row>
    <row r="56" spans="1:6" ht="22.5">
      <c r="A56" s="118" t="s">
        <v>426</v>
      </c>
      <c r="B56" s="112" t="s">
        <v>80</v>
      </c>
      <c r="C56" s="112">
        <v>12</v>
      </c>
      <c r="D56" s="119" t="s">
        <v>415</v>
      </c>
      <c r="E56" s="112">
        <v>322</v>
      </c>
      <c r="F56" s="113">
        <v>500</v>
      </c>
    </row>
    <row r="57" spans="1:6" ht="31.5">
      <c r="A57" s="115" t="s">
        <v>436</v>
      </c>
      <c r="B57" s="116" t="s">
        <v>80</v>
      </c>
      <c r="C57" s="116">
        <v>12</v>
      </c>
      <c r="D57" s="119"/>
      <c r="E57" s="112"/>
      <c r="F57" s="117">
        <v>100</v>
      </c>
    </row>
    <row r="58" spans="1:6" ht="22.5">
      <c r="A58" s="118" t="s">
        <v>437</v>
      </c>
      <c r="B58" s="112" t="s">
        <v>80</v>
      </c>
      <c r="C58" s="112">
        <v>12</v>
      </c>
      <c r="D58" s="119" t="s">
        <v>456</v>
      </c>
      <c r="E58" s="119"/>
      <c r="F58" s="113">
        <v>50</v>
      </c>
    </row>
    <row r="59" spans="1:6" ht="22.5">
      <c r="A59" s="111" t="s">
        <v>145</v>
      </c>
      <c r="B59" s="112" t="s">
        <v>80</v>
      </c>
      <c r="C59" s="112">
        <v>12</v>
      </c>
      <c r="D59" s="119" t="s">
        <v>456</v>
      </c>
      <c r="E59" s="112">
        <v>200</v>
      </c>
      <c r="F59" s="113">
        <v>50</v>
      </c>
    </row>
    <row r="60" spans="1:6" ht="22.5">
      <c r="A60" s="111" t="s">
        <v>201</v>
      </c>
      <c r="B60" s="112" t="s">
        <v>80</v>
      </c>
      <c r="C60" s="112">
        <v>12</v>
      </c>
      <c r="D60" s="119" t="s">
        <v>456</v>
      </c>
      <c r="E60" s="112">
        <v>240</v>
      </c>
      <c r="F60" s="113">
        <v>50</v>
      </c>
    </row>
    <row r="61" spans="1:6" ht="22.5">
      <c r="A61" s="111" t="s">
        <v>203</v>
      </c>
      <c r="B61" s="112" t="s">
        <v>80</v>
      </c>
      <c r="C61" s="112">
        <v>12</v>
      </c>
      <c r="D61" s="119" t="s">
        <v>456</v>
      </c>
      <c r="E61" s="112">
        <v>244</v>
      </c>
      <c r="F61" s="113">
        <v>50</v>
      </c>
    </row>
    <row r="62" spans="1:6" ht="22.5">
      <c r="A62" s="118" t="s">
        <v>438</v>
      </c>
      <c r="B62" s="112" t="s">
        <v>80</v>
      </c>
      <c r="C62" s="112">
        <v>12</v>
      </c>
      <c r="D62" s="119" t="s">
        <v>457</v>
      </c>
      <c r="E62" s="112"/>
      <c r="F62" s="113">
        <v>50</v>
      </c>
    </row>
    <row r="63" spans="1:6" ht="22.5">
      <c r="A63" s="111" t="s">
        <v>145</v>
      </c>
      <c r="B63" s="112" t="s">
        <v>80</v>
      </c>
      <c r="C63" s="112">
        <v>12</v>
      </c>
      <c r="D63" s="119" t="s">
        <v>457</v>
      </c>
      <c r="E63" s="112">
        <v>200</v>
      </c>
      <c r="F63" s="113">
        <v>50</v>
      </c>
    </row>
    <row r="64" spans="1:6" ht="22.5">
      <c r="A64" s="111" t="s">
        <v>201</v>
      </c>
      <c r="B64" s="112" t="s">
        <v>80</v>
      </c>
      <c r="C64" s="112">
        <v>12</v>
      </c>
      <c r="D64" s="119" t="s">
        <v>457</v>
      </c>
      <c r="E64" s="112">
        <v>240</v>
      </c>
      <c r="F64" s="113">
        <v>50</v>
      </c>
    </row>
    <row r="65" spans="1:6" ht="22.5">
      <c r="A65" s="111" t="s">
        <v>203</v>
      </c>
      <c r="B65" s="112" t="s">
        <v>80</v>
      </c>
      <c r="C65" s="112">
        <v>12</v>
      </c>
      <c r="D65" s="119" t="s">
        <v>457</v>
      </c>
      <c r="E65" s="112">
        <v>244</v>
      </c>
      <c r="F65" s="113">
        <v>50</v>
      </c>
    </row>
    <row r="66" spans="1:6" ht="31.5">
      <c r="A66" s="115" t="s">
        <v>424</v>
      </c>
      <c r="B66" s="116" t="s">
        <v>227</v>
      </c>
      <c r="C66" s="116" t="s">
        <v>228</v>
      </c>
      <c r="D66" s="119"/>
      <c r="E66" s="112"/>
      <c r="F66" s="117">
        <f>F67+F71+F75+F79</f>
        <v>300</v>
      </c>
    </row>
    <row r="67" spans="1:6" ht="33.75">
      <c r="A67" s="118" t="s">
        <v>430</v>
      </c>
      <c r="B67" s="119" t="s">
        <v>227</v>
      </c>
      <c r="C67" s="119" t="s">
        <v>228</v>
      </c>
      <c r="D67" s="119" t="s">
        <v>458</v>
      </c>
      <c r="E67" s="119"/>
      <c r="F67" s="113">
        <v>50</v>
      </c>
    </row>
    <row r="68" spans="1:6" ht="22.5">
      <c r="A68" s="111" t="s">
        <v>145</v>
      </c>
      <c r="B68" s="119" t="s">
        <v>227</v>
      </c>
      <c r="C68" s="119" t="s">
        <v>228</v>
      </c>
      <c r="D68" s="119" t="s">
        <v>458</v>
      </c>
      <c r="E68" s="112">
        <v>200</v>
      </c>
      <c r="F68" s="113">
        <v>50</v>
      </c>
    </row>
    <row r="69" spans="1:6" ht="22.5">
      <c r="A69" s="111" t="s">
        <v>201</v>
      </c>
      <c r="B69" s="119" t="s">
        <v>227</v>
      </c>
      <c r="C69" s="119" t="s">
        <v>228</v>
      </c>
      <c r="D69" s="119" t="s">
        <v>458</v>
      </c>
      <c r="E69" s="112">
        <v>240</v>
      </c>
      <c r="F69" s="113">
        <v>50</v>
      </c>
    </row>
    <row r="70" spans="1:6" ht="22.5">
      <c r="A70" s="111" t="s">
        <v>203</v>
      </c>
      <c r="B70" s="119" t="s">
        <v>227</v>
      </c>
      <c r="C70" s="119" t="s">
        <v>228</v>
      </c>
      <c r="D70" s="119" t="s">
        <v>458</v>
      </c>
      <c r="E70" s="112">
        <v>244</v>
      </c>
      <c r="F70" s="113">
        <v>50</v>
      </c>
    </row>
    <row r="71" spans="1:6" ht="33.75">
      <c r="A71" s="118" t="s">
        <v>431</v>
      </c>
      <c r="B71" s="119" t="s">
        <v>227</v>
      </c>
      <c r="C71" s="119" t="s">
        <v>228</v>
      </c>
      <c r="D71" s="119" t="s">
        <v>459</v>
      </c>
      <c r="E71" s="112"/>
      <c r="F71" s="113">
        <v>150</v>
      </c>
    </row>
    <row r="72" spans="1:6" ht="22.5">
      <c r="A72" s="111" t="s">
        <v>145</v>
      </c>
      <c r="B72" s="119" t="s">
        <v>227</v>
      </c>
      <c r="C72" s="119" t="s">
        <v>228</v>
      </c>
      <c r="D72" s="119" t="s">
        <v>459</v>
      </c>
      <c r="E72" s="112">
        <v>200</v>
      </c>
      <c r="F72" s="113">
        <v>150</v>
      </c>
    </row>
    <row r="73" spans="1:6" ht="22.5">
      <c r="A73" s="111" t="s">
        <v>201</v>
      </c>
      <c r="B73" s="119" t="s">
        <v>227</v>
      </c>
      <c r="C73" s="119" t="s">
        <v>228</v>
      </c>
      <c r="D73" s="119" t="s">
        <v>459</v>
      </c>
      <c r="E73" s="112">
        <v>240</v>
      </c>
      <c r="F73" s="113">
        <v>150</v>
      </c>
    </row>
    <row r="74" spans="1:6" ht="22.5">
      <c r="A74" s="111" t="s">
        <v>203</v>
      </c>
      <c r="B74" s="119" t="s">
        <v>227</v>
      </c>
      <c r="C74" s="119" t="s">
        <v>228</v>
      </c>
      <c r="D74" s="119" t="s">
        <v>459</v>
      </c>
      <c r="E74" s="112">
        <v>244</v>
      </c>
      <c r="F74" s="113">
        <v>150</v>
      </c>
    </row>
    <row r="75" spans="1:6" ht="22.5">
      <c r="A75" s="118" t="s">
        <v>432</v>
      </c>
      <c r="B75" s="119" t="s">
        <v>227</v>
      </c>
      <c r="C75" s="119" t="s">
        <v>228</v>
      </c>
      <c r="D75" s="119" t="s">
        <v>460</v>
      </c>
      <c r="E75" s="112"/>
      <c r="F75" s="113">
        <v>50</v>
      </c>
    </row>
    <row r="76" spans="1:6" ht="22.5">
      <c r="A76" s="111" t="s">
        <v>145</v>
      </c>
      <c r="B76" s="119" t="s">
        <v>227</v>
      </c>
      <c r="C76" s="119" t="s">
        <v>228</v>
      </c>
      <c r="D76" s="119" t="s">
        <v>460</v>
      </c>
      <c r="E76" s="112">
        <v>200</v>
      </c>
      <c r="F76" s="113">
        <v>50</v>
      </c>
    </row>
    <row r="77" spans="1:6" ht="22.5">
      <c r="A77" s="111" t="s">
        <v>201</v>
      </c>
      <c r="B77" s="119" t="s">
        <v>227</v>
      </c>
      <c r="C77" s="119" t="s">
        <v>228</v>
      </c>
      <c r="D77" s="119" t="s">
        <v>460</v>
      </c>
      <c r="E77" s="112">
        <v>240</v>
      </c>
      <c r="F77" s="113">
        <v>50</v>
      </c>
    </row>
    <row r="78" spans="1:6" ht="22.5">
      <c r="A78" s="111" t="s">
        <v>203</v>
      </c>
      <c r="B78" s="119" t="s">
        <v>227</v>
      </c>
      <c r="C78" s="119" t="s">
        <v>228</v>
      </c>
      <c r="D78" s="119" t="s">
        <v>460</v>
      </c>
      <c r="E78" s="112">
        <v>244</v>
      </c>
      <c r="F78" s="113">
        <v>50</v>
      </c>
    </row>
    <row r="79" spans="1:6" ht="33.75">
      <c r="A79" s="118" t="s">
        <v>433</v>
      </c>
      <c r="B79" s="119" t="s">
        <v>227</v>
      </c>
      <c r="C79" s="119" t="s">
        <v>228</v>
      </c>
      <c r="D79" s="119" t="s">
        <v>461</v>
      </c>
      <c r="E79" s="112"/>
      <c r="F79" s="113">
        <v>50</v>
      </c>
    </row>
    <row r="80" spans="1:6" ht="22.5">
      <c r="A80" s="111" t="s">
        <v>145</v>
      </c>
      <c r="B80" s="119" t="s">
        <v>227</v>
      </c>
      <c r="C80" s="119" t="s">
        <v>228</v>
      </c>
      <c r="D80" s="119" t="s">
        <v>461</v>
      </c>
      <c r="E80" s="112">
        <v>200</v>
      </c>
      <c r="F80" s="113">
        <v>50</v>
      </c>
    </row>
    <row r="81" spans="1:6" ht="22.5">
      <c r="A81" s="111" t="s">
        <v>201</v>
      </c>
      <c r="B81" s="119" t="s">
        <v>227</v>
      </c>
      <c r="C81" s="119" t="s">
        <v>228</v>
      </c>
      <c r="D81" s="119" t="s">
        <v>461</v>
      </c>
      <c r="E81" s="112">
        <v>240</v>
      </c>
      <c r="F81" s="113">
        <v>50</v>
      </c>
    </row>
    <row r="82" spans="1:6" ht="22.5">
      <c r="A82" s="111" t="s">
        <v>203</v>
      </c>
      <c r="B82" s="119" t="s">
        <v>227</v>
      </c>
      <c r="C82" s="119" t="s">
        <v>228</v>
      </c>
      <c r="D82" s="119" t="s">
        <v>461</v>
      </c>
      <c r="E82" s="112">
        <v>244</v>
      </c>
      <c r="F82" s="113">
        <v>50</v>
      </c>
    </row>
    <row r="83" spans="1:6" ht="21">
      <c r="A83" s="108" t="s">
        <v>411</v>
      </c>
      <c r="B83" s="110" t="s">
        <v>66</v>
      </c>
      <c r="C83" s="116" t="s">
        <v>216</v>
      </c>
      <c r="D83" s="116"/>
      <c r="E83" s="116"/>
      <c r="F83" s="109">
        <f>F84+F99+F118+F109</f>
        <v>280086.7</v>
      </c>
    </row>
    <row r="84" spans="1:6" ht="12.75">
      <c r="A84" s="118" t="s">
        <v>268</v>
      </c>
      <c r="B84" s="112" t="s">
        <v>66</v>
      </c>
      <c r="C84" s="112" t="s">
        <v>230</v>
      </c>
      <c r="D84" s="119" t="s">
        <v>372</v>
      </c>
      <c r="E84" s="110"/>
      <c r="F84" s="113">
        <f>F85+F92</f>
        <v>75384.3</v>
      </c>
    </row>
    <row r="85" spans="1:6" ht="45">
      <c r="A85" s="111" t="s">
        <v>231</v>
      </c>
      <c r="B85" s="112" t="s">
        <v>66</v>
      </c>
      <c r="C85" s="112" t="s">
        <v>230</v>
      </c>
      <c r="D85" s="119" t="s">
        <v>372</v>
      </c>
      <c r="E85" s="112" t="s">
        <v>142</v>
      </c>
      <c r="F85" s="113">
        <f>F86+F88</f>
        <v>63779.1</v>
      </c>
    </row>
    <row r="86" spans="1:6" ht="12.75">
      <c r="A86" s="111" t="s">
        <v>143</v>
      </c>
      <c r="B86" s="112" t="s">
        <v>66</v>
      </c>
      <c r="C86" s="112" t="s">
        <v>230</v>
      </c>
      <c r="D86" s="119" t="s">
        <v>372</v>
      </c>
      <c r="E86" s="112" t="s">
        <v>144</v>
      </c>
      <c r="F86" s="113">
        <f>F87</f>
        <v>63571.2</v>
      </c>
    </row>
    <row r="87" spans="1:6" ht="45">
      <c r="A87" s="111" t="s">
        <v>134</v>
      </c>
      <c r="B87" s="112" t="s">
        <v>66</v>
      </c>
      <c r="C87" s="112" t="s">
        <v>230</v>
      </c>
      <c r="D87" s="119" t="s">
        <v>372</v>
      </c>
      <c r="E87" s="112" t="s">
        <v>107</v>
      </c>
      <c r="F87" s="113">
        <v>63571.2</v>
      </c>
    </row>
    <row r="88" spans="1:6" ht="45">
      <c r="A88" s="118" t="s">
        <v>444</v>
      </c>
      <c r="B88" s="112" t="s">
        <v>66</v>
      </c>
      <c r="C88" s="112" t="s">
        <v>230</v>
      </c>
      <c r="D88" s="178" t="s">
        <v>374</v>
      </c>
      <c r="E88" s="112"/>
      <c r="F88" s="113">
        <v>207.9</v>
      </c>
    </row>
    <row r="89" spans="1:6" ht="45">
      <c r="A89" s="111" t="s">
        <v>231</v>
      </c>
      <c r="B89" s="112" t="s">
        <v>66</v>
      </c>
      <c r="C89" s="112" t="s">
        <v>230</v>
      </c>
      <c r="D89" s="178" t="s">
        <v>374</v>
      </c>
      <c r="E89" s="112" t="s">
        <v>142</v>
      </c>
      <c r="F89" s="113">
        <v>207.9</v>
      </c>
    </row>
    <row r="90" spans="1:6" ht="12.75">
      <c r="A90" s="111" t="s">
        <v>143</v>
      </c>
      <c r="B90" s="112" t="s">
        <v>66</v>
      </c>
      <c r="C90" s="112" t="s">
        <v>230</v>
      </c>
      <c r="D90" s="178" t="s">
        <v>374</v>
      </c>
      <c r="E90" s="112" t="s">
        <v>144</v>
      </c>
      <c r="F90" s="113">
        <v>207.9</v>
      </c>
    </row>
    <row r="91" spans="1:6" ht="45">
      <c r="A91" s="111" t="s">
        <v>134</v>
      </c>
      <c r="B91" s="112" t="s">
        <v>66</v>
      </c>
      <c r="C91" s="112" t="s">
        <v>230</v>
      </c>
      <c r="D91" s="178" t="s">
        <v>374</v>
      </c>
      <c r="E91" s="112" t="s">
        <v>107</v>
      </c>
      <c r="F91" s="113">
        <v>207.9</v>
      </c>
    </row>
    <row r="92" spans="1:6" ht="45">
      <c r="A92" s="111" t="s">
        <v>231</v>
      </c>
      <c r="B92" s="112" t="s">
        <v>66</v>
      </c>
      <c r="C92" s="112" t="s">
        <v>230</v>
      </c>
      <c r="D92" s="119" t="s">
        <v>372</v>
      </c>
      <c r="E92" s="112" t="s">
        <v>142</v>
      </c>
      <c r="F92" s="113">
        <f>F93+F95</f>
        <v>11605.2</v>
      </c>
    </row>
    <row r="93" spans="1:6" ht="12.75">
      <c r="A93" s="111" t="s">
        <v>160</v>
      </c>
      <c r="B93" s="112" t="s">
        <v>66</v>
      </c>
      <c r="C93" s="112" t="s">
        <v>230</v>
      </c>
      <c r="D93" s="119" t="s">
        <v>372</v>
      </c>
      <c r="E93" s="112" t="s">
        <v>161</v>
      </c>
      <c r="F93" s="113">
        <f>F94</f>
        <v>11575.5</v>
      </c>
    </row>
    <row r="94" spans="1:6" ht="56.25">
      <c r="A94" s="111" t="s">
        <v>135</v>
      </c>
      <c r="B94" s="112" t="s">
        <v>66</v>
      </c>
      <c r="C94" s="112" t="s">
        <v>230</v>
      </c>
      <c r="D94" s="119" t="s">
        <v>372</v>
      </c>
      <c r="E94" s="112" t="s">
        <v>35</v>
      </c>
      <c r="F94" s="113">
        <v>11575.5</v>
      </c>
    </row>
    <row r="95" spans="1:6" ht="45">
      <c r="A95" s="118" t="s">
        <v>444</v>
      </c>
      <c r="B95" s="112" t="s">
        <v>66</v>
      </c>
      <c r="C95" s="112" t="s">
        <v>230</v>
      </c>
      <c r="D95" s="178" t="s">
        <v>374</v>
      </c>
      <c r="E95" s="112"/>
      <c r="F95" s="113">
        <v>29.7</v>
      </c>
    </row>
    <row r="96" spans="1:6" ht="45">
      <c r="A96" s="111" t="s">
        <v>231</v>
      </c>
      <c r="B96" s="112" t="s">
        <v>66</v>
      </c>
      <c r="C96" s="112" t="s">
        <v>230</v>
      </c>
      <c r="D96" s="178" t="s">
        <v>374</v>
      </c>
      <c r="E96" s="112" t="s">
        <v>142</v>
      </c>
      <c r="F96" s="113">
        <v>29.7</v>
      </c>
    </row>
    <row r="97" spans="1:6" ht="12.75">
      <c r="A97" s="111" t="s">
        <v>143</v>
      </c>
      <c r="B97" s="112" t="s">
        <v>66</v>
      </c>
      <c r="C97" s="112" t="s">
        <v>230</v>
      </c>
      <c r="D97" s="178" t="s">
        <v>374</v>
      </c>
      <c r="E97" s="112">
        <v>620</v>
      </c>
      <c r="F97" s="113">
        <v>29.7</v>
      </c>
    </row>
    <row r="98" spans="1:6" ht="45">
      <c r="A98" s="111" t="s">
        <v>134</v>
      </c>
      <c r="B98" s="112" t="s">
        <v>66</v>
      </c>
      <c r="C98" s="112" t="s">
        <v>230</v>
      </c>
      <c r="D98" s="178" t="s">
        <v>374</v>
      </c>
      <c r="E98" s="112">
        <v>621</v>
      </c>
      <c r="F98" s="113">
        <v>29.7</v>
      </c>
    </row>
    <row r="99" spans="1:6" ht="12.75">
      <c r="A99" s="118" t="s">
        <v>269</v>
      </c>
      <c r="B99" s="119" t="s">
        <v>66</v>
      </c>
      <c r="C99" s="119" t="s">
        <v>65</v>
      </c>
      <c r="D99" s="119" t="s">
        <v>410</v>
      </c>
      <c r="E99" s="110" t="s">
        <v>50</v>
      </c>
      <c r="F99" s="113">
        <f>F100+F105</f>
        <v>191887</v>
      </c>
    </row>
    <row r="100" spans="1:6" ht="22.5">
      <c r="A100" s="111" t="s">
        <v>140</v>
      </c>
      <c r="B100" s="112" t="s">
        <v>66</v>
      </c>
      <c r="C100" s="112" t="s">
        <v>65</v>
      </c>
      <c r="D100" s="119" t="s">
        <v>410</v>
      </c>
      <c r="E100" s="112" t="s">
        <v>50</v>
      </c>
      <c r="F100" s="114">
        <v>190835.5</v>
      </c>
    </row>
    <row r="101" spans="1:6" ht="22.5">
      <c r="A101" s="111" t="s">
        <v>139</v>
      </c>
      <c r="B101" s="112" t="s">
        <v>66</v>
      </c>
      <c r="C101" s="112" t="s">
        <v>65</v>
      </c>
      <c r="D101" s="119" t="s">
        <v>410</v>
      </c>
      <c r="E101" s="112" t="s">
        <v>50</v>
      </c>
      <c r="F101" s="114">
        <v>190835.5</v>
      </c>
    </row>
    <row r="102" spans="1:6" ht="45">
      <c r="A102" s="111" t="s">
        <v>231</v>
      </c>
      <c r="B102" s="112" t="s">
        <v>66</v>
      </c>
      <c r="C102" s="112" t="s">
        <v>65</v>
      </c>
      <c r="D102" s="119" t="s">
        <v>410</v>
      </c>
      <c r="E102" s="112" t="s">
        <v>142</v>
      </c>
      <c r="F102" s="114">
        <v>190835.5</v>
      </c>
    </row>
    <row r="103" spans="1:6" ht="12.75">
      <c r="A103" s="111" t="s">
        <v>143</v>
      </c>
      <c r="B103" s="112" t="s">
        <v>66</v>
      </c>
      <c r="C103" s="112" t="s">
        <v>65</v>
      </c>
      <c r="D103" s="119" t="s">
        <v>410</v>
      </c>
      <c r="E103" s="112" t="s">
        <v>144</v>
      </c>
      <c r="F103" s="114">
        <v>190835.5</v>
      </c>
    </row>
    <row r="104" spans="1:6" ht="45">
      <c r="A104" s="111" t="s">
        <v>134</v>
      </c>
      <c r="B104" s="112" t="s">
        <v>66</v>
      </c>
      <c r="C104" s="112" t="s">
        <v>65</v>
      </c>
      <c r="D104" s="119" t="s">
        <v>410</v>
      </c>
      <c r="E104" s="112" t="s">
        <v>107</v>
      </c>
      <c r="F104" s="114">
        <f>190785.6+49.9</f>
        <v>190835.5</v>
      </c>
    </row>
    <row r="105" spans="1:6" ht="45">
      <c r="A105" s="118" t="s">
        <v>444</v>
      </c>
      <c r="B105" s="112" t="s">
        <v>66</v>
      </c>
      <c r="C105" s="112" t="s">
        <v>65</v>
      </c>
      <c r="D105" s="178" t="s">
        <v>374</v>
      </c>
      <c r="E105" s="112"/>
      <c r="F105" s="114">
        <v>1051.5</v>
      </c>
    </row>
    <row r="106" spans="1:6" ht="45">
      <c r="A106" s="111" t="s">
        <v>231</v>
      </c>
      <c r="B106" s="112" t="s">
        <v>66</v>
      </c>
      <c r="C106" s="112" t="s">
        <v>65</v>
      </c>
      <c r="D106" s="178" t="s">
        <v>374</v>
      </c>
      <c r="E106" s="112" t="s">
        <v>142</v>
      </c>
      <c r="F106" s="114">
        <v>1051.5</v>
      </c>
    </row>
    <row r="107" spans="1:6" ht="12.75">
      <c r="A107" s="111" t="s">
        <v>143</v>
      </c>
      <c r="B107" s="112" t="s">
        <v>66</v>
      </c>
      <c r="C107" s="112" t="s">
        <v>65</v>
      </c>
      <c r="D107" s="178" t="s">
        <v>374</v>
      </c>
      <c r="E107" s="112" t="s">
        <v>144</v>
      </c>
      <c r="F107" s="114">
        <v>1051.5</v>
      </c>
    </row>
    <row r="108" spans="1:6" ht="45">
      <c r="A108" s="111" t="s">
        <v>134</v>
      </c>
      <c r="B108" s="112" t="s">
        <v>66</v>
      </c>
      <c r="C108" s="112" t="s">
        <v>65</v>
      </c>
      <c r="D108" s="178" t="s">
        <v>374</v>
      </c>
      <c r="E108" s="112" t="s">
        <v>107</v>
      </c>
      <c r="F108" s="114">
        <v>1051.5</v>
      </c>
    </row>
    <row r="109" spans="1:6" ht="22.5">
      <c r="A109" s="118" t="s">
        <v>412</v>
      </c>
      <c r="B109" s="119" t="s">
        <v>66</v>
      </c>
      <c r="C109" s="178" t="s">
        <v>53</v>
      </c>
      <c r="D109" s="119" t="s">
        <v>462</v>
      </c>
      <c r="E109" s="116" t="s">
        <v>50</v>
      </c>
      <c r="F109" s="113">
        <f>F110+F114</f>
        <v>10294.7</v>
      </c>
    </row>
    <row r="110" spans="1:6" ht="22.5">
      <c r="A110" s="111" t="s">
        <v>139</v>
      </c>
      <c r="B110" s="112" t="s">
        <v>66</v>
      </c>
      <c r="C110" s="178" t="s">
        <v>53</v>
      </c>
      <c r="D110" s="119" t="s">
        <v>462</v>
      </c>
      <c r="E110" s="112" t="s">
        <v>50</v>
      </c>
      <c r="F110" s="113">
        <v>10265</v>
      </c>
    </row>
    <row r="111" spans="1:6" ht="45">
      <c r="A111" s="111" t="s">
        <v>231</v>
      </c>
      <c r="B111" s="112" t="s">
        <v>66</v>
      </c>
      <c r="C111" s="178" t="s">
        <v>53</v>
      </c>
      <c r="D111" s="119" t="s">
        <v>462</v>
      </c>
      <c r="E111" s="112" t="s">
        <v>142</v>
      </c>
      <c r="F111" s="113">
        <v>10265</v>
      </c>
    </row>
    <row r="112" spans="1:6" ht="12.75">
      <c r="A112" s="111" t="s">
        <v>143</v>
      </c>
      <c r="B112" s="112" t="s">
        <v>66</v>
      </c>
      <c r="C112" s="178" t="s">
        <v>53</v>
      </c>
      <c r="D112" s="119" t="s">
        <v>462</v>
      </c>
      <c r="E112" s="112" t="s">
        <v>144</v>
      </c>
      <c r="F112" s="113">
        <v>10265</v>
      </c>
    </row>
    <row r="113" spans="1:6" ht="45">
      <c r="A113" s="111" t="s">
        <v>134</v>
      </c>
      <c r="B113" s="112" t="s">
        <v>66</v>
      </c>
      <c r="C113" s="178" t="s">
        <v>53</v>
      </c>
      <c r="D113" s="119" t="s">
        <v>462</v>
      </c>
      <c r="E113" s="112" t="s">
        <v>107</v>
      </c>
      <c r="F113" s="113">
        <v>10265</v>
      </c>
    </row>
    <row r="114" spans="1:6" ht="45">
      <c r="A114" s="118" t="s">
        <v>444</v>
      </c>
      <c r="B114" s="112" t="s">
        <v>66</v>
      </c>
      <c r="C114" s="178" t="s">
        <v>53</v>
      </c>
      <c r="D114" s="178" t="s">
        <v>374</v>
      </c>
      <c r="E114" s="112"/>
      <c r="F114" s="113">
        <v>29.7</v>
      </c>
    </row>
    <row r="115" spans="1:6" ht="45">
      <c r="A115" s="111" t="s">
        <v>231</v>
      </c>
      <c r="B115" s="112" t="s">
        <v>66</v>
      </c>
      <c r="C115" s="178" t="s">
        <v>53</v>
      </c>
      <c r="D115" s="178" t="s">
        <v>374</v>
      </c>
      <c r="E115" s="112" t="s">
        <v>142</v>
      </c>
      <c r="F115" s="113">
        <v>29.7</v>
      </c>
    </row>
    <row r="116" spans="1:6" ht="12.75">
      <c r="A116" s="111" t="s">
        <v>143</v>
      </c>
      <c r="B116" s="112" t="s">
        <v>66</v>
      </c>
      <c r="C116" s="178" t="s">
        <v>53</v>
      </c>
      <c r="D116" s="178" t="s">
        <v>374</v>
      </c>
      <c r="E116" s="112" t="s">
        <v>144</v>
      </c>
      <c r="F116" s="113">
        <v>29.7</v>
      </c>
    </row>
    <row r="117" spans="1:6" ht="45">
      <c r="A117" s="111" t="s">
        <v>134</v>
      </c>
      <c r="B117" s="112" t="s">
        <v>66</v>
      </c>
      <c r="C117" s="178" t="s">
        <v>53</v>
      </c>
      <c r="D117" s="178" t="s">
        <v>374</v>
      </c>
      <c r="E117" s="112" t="s">
        <v>107</v>
      </c>
      <c r="F117" s="113">
        <v>29.7</v>
      </c>
    </row>
    <row r="118" spans="1:6" ht="12.75">
      <c r="A118" s="118" t="s">
        <v>271</v>
      </c>
      <c r="B118" s="119" t="s">
        <v>66</v>
      </c>
      <c r="C118" s="119" t="s">
        <v>66</v>
      </c>
      <c r="D118" s="119" t="s">
        <v>463</v>
      </c>
      <c r="E118" s="110" t="s">
        <v>50</v>
      </c>
      <c r="F118" s="113">
        <v>2520.7</v>
      </c>
    </row>
    <row r="119" spans="1:6" ht="22.5">
      <c r="A119" s="111" t="s">
        <v>234</v>
      </c>
      <c r="B119" s="112" t="s">
        <v>66</v>
      </c>
      <c r="C119" s="112" t="s">
        <v>66</v>
      </c>
      <c r="D119" s="119" t="s">
        <v>463</v>
      </c>
      <c r="E119" s="112" t="s">
        <v>50</v>
      </c>
      <c r="F119" s="113">
        <v>2520.7</v>
      </c>
    </row>
    <row r="120" spans="1:6" ht="12.75">
      <c r="A120" s="111" t="s">
        <v>235</v>
      </c>
      <c r="B120" s="112" t="s">
        <v>66</v>
      </c>
      <c r="C120" s="112" t="s">
        <v>66</v>
      </c>
      <c r="D120" s="119" t="s">
        <v>463</v>
      </c>
      <c r="E120" s="112" t="s">
        <v>50</v>
      </c>
      <c r="F120" s="113">
        <v>2520.7</v>
      </c>
    </row>
    <row r="121" spans="1:6" ht="45">
      <c r="A121" s="111" t="s">
        <v>231</v>
      </c>
      <c r="B121" s="112" t="s">
        <v>66</v>
      </c>
      <c r="C121" s="112" t="s">
        <v>66</v>
      </c>
      <c r="D121" s="119" t="s">
        <v>463</v>
      </c>
      <c r="E121" s="112">
        <v>600</v>
      </c>
      <c r="F121" s="113">
        <v>2520.7</v>
      </c>
    </row>
    <row r="122" spans="1:6" ht="12.75">
      <c r="A122" s="111" t="s">
        <v>143</v>
      </c>
      <c r="B122" s="112" t="s">
        <v>66</v>
      </c>
      <c r="C122" s="112" t="s">
        <v>66</v>
      </c>
      <c r="D122" s="119" t="s">
        <v>463</v>
      </c>
      <c r="E122" s="112">
        <v>610</v>
      </c>
      <c r="F122" s="113">
        <v>2520.7</v>
      </c>
    </row>
    <row r="123" spans="1:6" ht="45">
      <c r="A123" s="111" t="s">
        <v>134</v>
      </c>
      <c r="B123" s="112" t="s">
        <v>66</v>
      </c>
      <c r="C123" s="112" t="s">
        <v>66</v>
      </c>
      <c r="D123" s="119" t="s">
        <v>463</v>
      </c>
      <c r="E123" s="112">
        <v>611</v>
      </c>
      <c r="F123" s="113">
        <v>2520.7</v>
      </c>
    </row>
    <row r="124" spans="1:6" ht="21">
      <c r="A124" s="115" t="s">
        <v>413</v>
      </c>
      <c r="B124" s="116" t="s">
        <v>66</v>
      </c>
      <c r="C124" s="116" t="s">
        <v>66</v>
      </c>
      <c r="D124" s="116"/>
      <c r="E124" s="116"/>
      <c r="F124" s="117">
        <v>100</v>
      </c>
    </row>
    <row r="125" spans="1:6" ht="22.5">
      <c r="A125" s="111" t="s">
        <v>145</v>
      </c>
      <c r="B125" s="112" t="s">
        <v>66</v>
      </c>
      <c r="C125" s="112" t="s">
        <v>66</v>
      </c>
      <c r="D125" s="119" t="s">
        <v>464</v>
      </c>
      <c r="E125" s="112">
        <v>200</v>
      </c>
      <c r="F125" s="114">
        <v>100</v>
      </c>
    </row>
    <row r="126" spans="1:6" ht="22.5">
      <c r="A126" s="111" t="s">
        <v>201</v>
      </c>
      <c r="B126" s="112" t="s">
        <v>66</v>
      </c>
      <c r="C126" s="112" t="s">
        <v>66</v>
      </c>
      <c r="D126" s="119" t="s">
        <v>464</v>
      </c>
      <c r="E126" s="112">
        <v>240</v>
      </c>
      <c r="F126" s="114">
        <v>100</v>
      </c>
    </row>
    <row r="127" spans="1:6" ht="22.5">
      <c r="A127" s="111" t="s">
        <v>203</v>
      </c>
      <c r="B127" s="112" t="s">
        <v>66</v>
      </c>
      <c r="C127" s="112" t="s">
        <v>66</v>
      </c>
      <c r="D127" s="119" t="s">
        <v>464</v>
      </c>
      <c r="E127" s="112">
        <v>244</v>
      </c>
      <c r="F127" s="114">
        <v>100</v>
      </c>
    </row>
    <row r="128" spans="1:6" ht="21">
      <c r="A128" s="115" t="s">
        <v>441</v>
      </c>
      <c r="B128" s="116" t="s">
        <v>86</v>
      </c>
      <c r="C128" s="116" t="s">
        <v>51</v>
      </c>
      <c r="D128" s="116"/>
      <c r="E128" s="116" t="s">
        <v>50</v>
      </c>
      <c r="F128" s="117">
        <f>F129+F133+F142+F138+F147</f>
        <v>30576</v>
      </c>
    </row>
    <row r="129" spans="1:6" ht="22.5">
      <c r="A129" s="118" t="s">
        <v>272</v>
      </c>
      <c r="B129" s="112" t="s">
        <v>86</v>
      </c>
      <c r="C129" s="112" t="s">
        <v>51</v>
      </c>
      <c r="D129" s="119" t="s">
        <v>465</v>
      </c>
      <c r="E129" s="112"/>
      <c r="F129" s="114">
        <v>14603.2</v>
      </c>
    </row>
    <row r="130" spans="1:6" ht="45">
      <c r="A130" s="111" t="s">
        <v>231</v>
      </c>
      <c r="B130" s="112" t="s">
        <v>86</v>
      </c>
      <c r="C130" s="112" t="s">
        <v>51</v>
      </c>
      <c r="D130" s="119" t="s">
        <v>465</v>
      </c>
      <c r="E130" s="112" t="s">
        <v>142</v>
      </c>
      <c r="F130" s="114">
        <v>14603.2</v>
      </c>
    </row>
    <row r="131" spans="1:6" ht="12.75">
      <c r="A131" s="111" t="s">
        <v>143</v>
      </c>
      <c r="B131" s="112" t="s">
        <v>86</v>
      </c>
      <c r="C131" s="112" t="s">
        <v>51</v>
      </c>
      <c r="D131" s="119" t="s">
        <v>465</v>
      </c>
      <c r="E131" s="112" t="s">
        <v>144</v>
      </c>
      <c r="F131" s="114">
        <v>14603.2</v>
      </c>
    </row>
    <row r="132" spans="1:6" ht="45">
      <c r="A132" s="111" t="s">
        <v>134</v>
      </c>
      <c r="B132" s="112" t="s">
        <v>86</v>
      </c>
      <c r="C132" s="112" t="s">
        <v>51</v>
      </c>
      <c r="D132" s="119" t="s">
        <v>465</v>
      </c>
      <c r="E132" s="112" t="s">
        <v>107</v>
      </c>
      <c r="F132" s="114">
        <v>14603.2</v>
      </c>
    </row>
    <row r="133" spans="1:6" ht="12.75">
      <c r="A133" s="118" t="s">
        <v>273</v>
      </c>
      <c r="B133" s="112" t="s">
        <v>86</v>
      </c>
      <c r="C133" s="112" t="s">
        <v>51</v>
      </c>
      <c r="D133" s="119" t="s">
        <v>466</v>
      </c>
      <c r="E133" s="112" t="s">
        <v>50</v>
      </c>
      <c r="F133" s="114">
        <f>F137</f>
        <v>5856.4</v>
      </c>
    </row>
    <row r="134" spans="1:6" ht="22.5">
      <c r="A134" s="111" t="s">
        <v>139</v>
      </c>
      <c r="B134" s="112" t="s">
        <v>86</v>
      </c>
      <c r="C134" s="112" t="s">
        <v>51</v>
      </c>
      <c r="D134" s="119" t="s">
        <v>466</v>
      </c>
      <c r="E134" s="112" t="s">
        <v>50</v>
      </c>
      <c r="F134" s="114">
        <v>5856.4</v>
      </c>
    </row>
    <row r="135" spans="1:6" ht="45">
      <c r="A135" s="111" t="s">
        <v>231</v>
      </c>
      <c r="B135" s="112" t="s">
        <v>86</v>
      </c>
      <c r="C135" s="112" t="s">
        <v>51</v>
      </c>
      <c r="D135" s="119" t="s">
        <v>466</v>
      </c>
      <c r="E135" s="112" t="s">
        <v>142</v>
      </c>
      <c r="F135" s="114">
        <v>5856.4</v>
      </c>
    </row>
    <row r="136" spans="1:6" ht="12.75">
      <c r="A136" s="111" t="s">
        <v>143</v>
      </c>
      <c r="B136" s="112" t="s">
        <v>86</v>
      </c>
      <c r="C136" s="112" t="s">
        <v>51</v>
      </c>
      <c r="D136" s="119" t="s">
        <v>466</v>
      </c>
      <c r="E136" s="112" t="s">
        <v>144</v>
      </c>
      <c r="F136" s="114">
        <v>5856.4</v>
      </c>
    </row>
    <row r="137" spans="1:6" ht="45">
      <c r="A137" s="111" t="s">
        <v>134</v>
      </c>
      <c r="B137" s="112" t="s">
        <v>86</v>
      </c>
      <c r="C137" s="112" t="s">
        <v>51</v>
      </c>
      <c r="D137" s="119" t="s">
        <v>466</v>
      </c>
      <c r="E137" s="112" t="s">
        <v>107</v>
      </c>
      <c r="F137" s="114">
        <v>5856.4</v>
      </c>
    </row>
    <row r="138" spans="1:6" ht="12.75">
      <c r="A138" s="111"/>
      <c r="B138" s="112" t="s">
        <v>86</v>
      </c>
      <c r="C138" s="112" t="s">
        <v>51</v>
      </c>
      <c r="D138" s="119" t="s">
        <v>428</v>
      </c>
      <c r="E138" s="112"/>
      <c r="F138" s="114">
        <v>192</v>
      </c>
    </row>
    <row r="139" spans="1:6" ht="45">
      <c r="A139" s="111" t="s">
        <v>231</v>
      </c>
      <c r="B139" s="112" t="s">
        <v>86</v>
      </c>
      <c r="C139" s="112" t="s">
        <v>51</v>
      </c>
      <c r="D139" s="119" t="s">
        <v>428</v>
      </c>
      <c r="E139" s="112" t="s">
        <v>142</v>
      </c>
      <c r="F139" s="114">
        <v>192</v>
      </c>
    </row>
    <row r="140" spans="1:6" ht="12.75">
      <c r="A140" s="111" t="s">
        <v>143</v>
      </c>
      <c r="B140" s="112" t="s">
        <v>86</v>
      </c>
      <c r="C140" s="112" t="s">
        <v>51</v>
      </c>
      <c r="D140" s="119" t="s">
        <v>428</v>
      </c>
      <c r="E140" s="112" t="s">
        <v>144</v>
      </c>
      <c r="F140" s="114">
        <v>192</v>
      </c>
    </row>
    <row r="141" spans="1:6" ht="12.75">
      <c r="A141" s="118" t="s">
        <v>427</v>
      </c>
      <c r="B141" s="112" t="s">
        <v>86</v>
      </c>
      <c r="C141" s="112" t="s">
        <v>51</v>
      </c>
      <c r="D141" s="119" t="s">
        <v>428</v>
      </c>
      <c r="E141" s="112" t="s">
        <v>107</v>
      </c>
      <c r="F141" s="114">
        <v>192</v>
      </c>
    </row>
    <row r="142" spans="1:6" ht="22.5">
      <c r="A142" s="118" t="s">
        <v>439</v>
      </c>
      <c r="B142" s="112" t="s">
        <v>66</v>
      </c>
      <c r="C142" s="178" t="s">
        <v>53</v>
      </c>
      <c r="D142" s="119" t="s">
        <v>467</v>
      </c>
      <c r="E142" s="112" t="s">
        <v>50</v>
      </c>
      <c r="F142" s="114">
        <v>9824.4</v>
      </c>
    </row>
    <row r="143" spans="1:6" ht="22.5">
      <c r="A143" s="111" t="s">
        <v>139</v>
      </c>
      <c r="B143" s="112" t="s">
        <v>66</v>
      </c>
      <c r="C143" s="178" t="s">
        <v>53</v>
      </c>
      <c r="D143" s="119" t="s">
        <v>467</v>
      </c>
      <c r="E143" s="112" t="s">
        <v>50</v>
      </c>
      <c r="F143" s="114">
        <v>9824.4</v>
      </c>
    </row>
    <row r="144" spans="1:6" ht="45">
      <c r="A144" s="118" t="s">
        <v>231</v>
      </c>
      <c r="B144" s="112" t="s">
        <v>66</v>
      </c>
      <c r="C144" s="178" t="s">
        <v>53</v>
      </c>
      <c r="D144" s="119" t="s">
        <v>467</v>
      </c>
      <c r="E144" s="112" t="s">
        <v>142</v>
      </c>
      <c r="F144" s="114">
        <v>9824.4</v>
      </c>
    </row>
    <row r="145" spans="1:6" ht="12.75">
      <c r="A145" s="111" t="s">
        <v>143</v>
      </c>
      <c r="B145" s="112" t="s">
        <v>66</v>
      </c>
      <c r="C145" s="178" t="s">
        <v>53</v>
      </c>
      <c r="D145" s="119" t="s">
        <v>467</v>
      </c>
      <c r="E145" s="112" t="s">
        <v>144</v>
      </c>
      <c r="F145" s="114">
        <v>9824.4</v>
      </c>
    </row>
    <row r="146" spans="1:6" ht="45">
      <c r="A146" s="111" t="s">
        <v>134</v>
      </c>
      <c r="B146" s="112" t="s">
        <v>66</v>
      </c>
      <c r="C146" s="178" t="s">
        <v>53</v>
      </c>
      <c r="D146" s="119" t="s">
        <v>467</v>
      </c>
      <c r="E146" s="112" t="s">
        <v>107</v>
      </c>
      <c r="F146" s="114">
        <v>9824.4</v>
      </c>
    </row>
    <row r="147" spans="1:6" ht="12.75">
      <c r="A147" s="118" t="s">
        <v>440</v>
      </c>
      <c r="B147" s="112" t="s">
        <v>86</v>
      </c>
      <c r="C147" s="112" t="s">
        <v>51</v>
      </c>
      <c r="D147" s="119" t="s">
        <v>468</v>
      </c>
      <c r="E147" s="112"/>
      <c r="F147" s="114">
        <v>100</v>
      </c>
    </row>
    <row r="148" spans="1:6" ht="22.5">
      <c r="A148" s="111" t="s">
        <v>145</v>
      </c>
      <c r="B148" s="112" t="s">
        <v>86</v>
      </c>
      <c r="C148" s="112" t="s">
        <v>51</v>
      </c>
      <c r="D148" s="119" t="s">
        <v>468</v>
      </c>
      <c r="E148" s="112">
        <v>200</v>
      </c>
      <c r="F148" s="114">
        <v>100</v>
      </c>
    </row>
    <row r="149" spans="1:6" ht="22.5">
      <c r="A149" s="111" t="s">
        <v>201</v>
      </c>
      <c r="B149" s="112" t="s">
        <v>86</v>
      </c>
      <c r="C149" s="112" t="s">
        <v>51</v>
      </c>
      <c r="D149" s="119" t="s">
        <v>468</v>
      </c>
      <c r="E149" s="112">
        <v>240</v>
      </c>
      <c r="F149" s="114">
        <v>100</v>
      </c>
    </row>
    <row r="150" spans="1:6" ht="22.5">
      <c r="A150" s="111" t="s">
        <v>203</v>
      </c>
      <c r="B150" s="112" t="s">
        <v>86</v>
      </c>
      <c r="C150" s="112" t="s">
        <v>51</v>
      </c>
      <c r="D150" s="119" t="s">
        <v>468</v>
      </c>
      <c r="E150" s="112">
        <v>244</v>
      </c>
      <c r="F150" s="114">
        <v>100</v>
      </c>
    </row>
    <row r="151" spans="1:6" ht="21">
      <c r="A151" s="115" t="s">
        <v>422</v>
      </c>
      <c r="B151" s="179" t="s">
        <v>106</v>
      </c>
      <c r="C151" s="116" t="s">
        <v>51</v>
      </c>
      <c r="D151" s="116"/>
      <c r="E151" s="116"/>
      <c r="F151" s="117">
        <v>100</v>
      </c>
    </row>
    <row r="152" spans="1:6" ht="22.5">
      <c r="A152" s="118" t="s">
        <v>145</v>
      </c>
      <c r="B152" s="178" t="s">
        <v>106</v>
      </c>
      <c r="C152" s="112" t="s">
        <v>51</v>
      </c>
      <c r="D152" s="119" t="s">
        <v>469</v>
      </c>
      <c r="E152" s="112">
        <v>200</v>
      </c>
      <c r="F152" s="114">
        <v>100</v>
      </c>
    </row>
    <row r="153" spans="1:6" ht="22.5">
      <c r="A153" s="111" t="s">
        <v>201</v>
      </c>
      <c r="B153" s="178" t="s">
        <v>106</v>
      </c>
      <c r="C153" s="112" t="s">
        <v>51</v>
      </c>
      <c r="D153" s="119" t="s">
        <v>469</v>
      </c>
      <c r="E153" s="112">
        <v>240</v>
      </c>
      <c r="F153" s="114">
        <v>100</v>
      </c>
    </row>
    <row r="154" spans="1:6" ht="22.5">
      <c r="A154" s="111" t="s">
        <v>203</v>
      </c>
      <c r="B154" s="178" t="s">
        <v>106</v>
      </c>
      <c r="C154" s="112" t="s">
        <v>51</v>
      </c>
      <c r="D154" s="119" t="s">
        <v>469</v>
      </c>
      <c r="E154" s="112">
        <v>244</v>
      </c>
      <c r="F154" s="114">
        <v>100</v>
      </c>
    </row>
    <row r="155" spans="1:6" ht="21">
      <c r="A155" s="115" t="s">
        <v>409</v>
      </c>
      <c r="B155" s="116" t="s">
        <v>94</v>
      </c>
      <c r="C155" s="116" t="s">
        <v>51</v>
      </c>
      <c r="D155" s="116"/>
      <c r="E155" s="116" t="s">
        <v>50</v>
      </c>
      <c r="F155" s="117">
        <v>378</v>
      </c>
    </row>
    <row r="156" spans="1:6" ht="22.5">
      <c r="A156" s="111" t="s">
        <v>145</v>
      </c>
      <c r="B156" s="112" t="s">
        <v>94</v>
      </c>
      <c r="C156" s="112" t="s">
        <v>51</v>
      </c>
      <c r="D156" s="119" t="s">
        <v>367</v>
      </c>
      <c r="E156" s="112" t="s">
        <v>146</v>
      </c>
      <c r="F156" s="113">
        <v>378</v>
      </c>
    </row>
    <row r="157" spans="1:6" ht="22.5">
      <c r="A157" s="111" t="s">
        <v>201</v>
      </c>
      <c r="B157" s="112" t="s">
        <v>94</v>
      </c>
      <c r="C157" s="112" t="s">
        <v>51</v>
      </c>
      <c r="D157" s="119" t="s">
        <v>367</v>
      </c>
      <c r="E157" s="112" t="s">
        <v>147</v>
      </c>
      <c r="F157" s="113">
        <v>378</v>
      </c>
    </row>
    <row r="158" spans="1:6" ht="22.5">
      <c r="A158" s="111" t="s">
        <v>203</v>
      </c>
      <c r="B158" s="112" t="s">
        <v>94</v>
      </c>
      <c r="C158" s="112" t="s">
        <v>51</v>
      </c>
      <c r="D158" s="119" t="s">
        <v>367</v>
      </c>
      <c r="E158" s="112" t="s">
        <v>30</v>
      </c>
      <c r="F158" s="113">
        <v>378</v>
      </c>
    </row>
    <row r="159" spans="1:6" ht="12.75" hidden="1">
      <c r="A159" s="115"/>
      <c r="B159" s="116"/>
      <c r="C159" s="116"/>
      <c r="D159" s="116"/>
      <c r="E159" s="116"/>
      <c r="F159" s="117"/>
    </row>
    <row r="160" spans="1:6" ht="12.75" hidden="1">
      <c r="A160" s="111"/>
      <c r="B160" s="112"/>
      <c r="C160" s="112"/>
      <c r="D160" s="119"/>
      <c r="E160" s="112"/>
      <c r="F160" s="113"/>
    </row>
    <row r="161" spans="1:6" ht="12.75" hidden="1">
      <c r="A161" s="111"/>
      <c r="B161" s="112"/>
      <c r="C161" s="112"/>
      <c r="D161" s="119"/>
      <c r="E161" s="112"/>
      <c r="F161" s="113"/>
    </row>
    <row r="162" spans="1:6" ht="12.75" hidden="1">
      <c r="A162" s="111"/>
      <c r="B162" s="112"/>
      <c r="C162" s="112"/>
      <c r="D162" s="119"/>
      <c r="E162" s="112"/>
      <c r="F162" s="113"/>
    </row>
    <row r="163" spans="2:6" ht="12.75" hidden="1">
      <c r="B163" s="116"/>
      <c r="C163" s="116"/>
      <c r="D163" s="116"/>
      <c r="E163" s="116"/>
      <c r="F163" s="117"/>
    </row>
    <row r="164" spans="2:6" ht="12.75" hidden="1">
      <c r="B164" s="112"/>
      <c r="C164" s="112"/>
      <c r="D164" s="119"/>
      <c r="E164" s="112"/>
      <c r="F164" s="113"/>
    </row>
    <row r="165" spans="2:6" ht="12.75" hidden="1">
      <c r="B165" s="112"/>
      <c r="C165" s="112"/>
      <c r="D165" s="119"/>
      <c r="E165" s="112"/>
      <c r="F165" s="113"/>
    </row>
    <row r="166" spans="2:6" ht="12.75" hidden="1">
      <c r="B166" s="112"/>
      <c r="C166" s="112"/>
      <c r="D166" s="119"/>
      <c r="E166" s="112"/>
      <c r="F166" s="113"/>
    </row>
    <row r="167" spans="1:6" ht="12.75">
      <c r="A167" s="159" t="s">
        <v>354</v>
      </c>
      <c r="B167" s="160"/>
      <c r="C167" s="160"/>
      <c r="D167" s="160"/>
      <c r="E167" s="160"/>
      <c r="F167" s="161">
        <f>F168+F255+F260+F271+F297+F336+F354+F410+F420+F426</f>
        <v>119570.70000000001</v>
      </c>
    </row>
    <row r="168" spans="1:6" ht="12.75">
      <c r="A168" s="115" t="s">
        <v>199</v>
      </c>
      <c r="B168" s="110" t="s">
        <v>51</v>
      </c>
      <c r="C168" s="116"/>
      <c r="D168" s="116"/>
      <c r="E168" s="116"/>
      <c r="F168" s="117">
        <f>F169++F174+F195+F211++F234++F239</f>
        <v>30481.800000000003</v>
      </c>
    </row>
    <row r="169" spans="1:6" ht="31.5">
      <c r="A169" s="108" t="s">
        <v>64</v>
      </c>
      <c r="B169" s="110" t="s">
        <v>51</v>
      </c>
      <c r="C169" s="110" t="s">
        <v>65</v>
      </c>
      <c r="D169" s="110" t="s">
        <v>49</v>
      </c>
      <c r="E169" s="110" t="s">
        <v>50</v>
      </c>
      <c r="F169" s="109">
        <v>1099</v>
      </c>
    </row>
    <row r="170" spans="1:6" ht="22.5">
      <c r="A170" s="111" t="s">
        <v>336</v>
      </c>
      <c r="B170" s="112" t="s">
        <v>51</v>
      </c>
      <c r="C170" s="112" t="s">
        <v>65</v>
      </c>
      <c r="D170" s="119" t="s">
        <v>470</v>
      </c>
      <c r="E170" s="112" t="s">
        <v>50</v>
      </c>
      <c r="F170" s="113">
        <v>1099</v>
      </c>
    </row>
    <row r="171" spans="1:6" ht="33.75">
      <c r="A171" s="111" t="s">
        <v>337</v>
      </c>
      <c r="B171" s="112" t="s">
        <v>51</v>
      </c>
      <c r="C171" s="112" t="s">
        <v>65</v>
      </c>
      <c r="D171" s="119" t="s">
        <v>470</v>
      </c>
      <c r="E171" s="112" t="s">
        <v>151</v>
      </c>
      <c r="F171" s="113">
        <v>1099</v>
      </c>
    </row>
    <row r="172" spans="1:6" ht="22.5">
      <c r="A172" s="111" t="s">
        <v>152</v>
      </c>
      <c r="B172" s="112" t="s">
        <v>51</v>
      </c>
      <c r="C172" s="112" t="s">
        <v>65</v>
      </c>
      <c r="D172" s="119" t="s">
        <v>470</v>
      </c>
      <c r="E172" s="112" t="s">
        <v>153</v>
      </c>
      <c r="F172" s="114">
        <v>1099</v>
      </c>
    </row>
    <row r="173" spans="1:6" ht="12.75">
      <c r="A173" s="111" t="s">
        <v>200</v>
      </c>
      <c r="B173" s="112" t="s">
        <v>51</v>
      </c>
      <c r="C173" s="112" t="s">
        <v>65</v>
      </c>
      <c r="D173" s="119" t="s">
        <v>470</v>
      </c>
      <c r="E173" s="112" t="s">
        <v>109</v>
      </c>
      <c r="F173" s="114">
        <v>1099</v>
      </c>
    </row>
    <row r="174" spans="1:6" ht="42">
      <c r="A174" s="108" t="s">
        <v>52</v>
      </c>
      <c r="B174" s="110" t="s">
        <v>51</v>
      </c>
      <c r="C174" s="110" t="s">
        <v>53</v>
      </c>
      <c r="D174" s="110" t="s">
        <v>49</v>
      </c>
      <c r="E174" s="110" t="s">
        <v>50</v>
      </c>
      <c r="F174" s="109">
        <f>F175+F187+F191</f>
        <v>2981.6000000000004</v>
      </c>
    </row>
    <row r="175" spans="1:6" ht="22.5">
      <c r="A175" s="111" t="s">
        <v>326</v>
      </c>
      <c r="B175" s="112" t="s">
        <v>51</v>
      </c>
      <c r="C175" s="112" t="s">
        <v>53</v>
      </c>
      <c r="D175" s="119" t="s">
        <v>471</v>
      </c>
      <c r="E175" s="112" t="s">
        <v>50</v>
      </c>
      <c r="F175" s="114">
        <f>F176+F179</f>
        <v>1371.2</v>
      </c>
    </row>
    <row r="176" spans="1:6" ht="56.25">
      <c r="A176" s="111" t="s">
        <v>108</v>
      </c>
      <c r="B176" s="112" t="s">
        <v>51</v>
      </c>
      <c r="C176" s="112" t="s">
        <v>53</v>
      </c>
      <c r="D176" s="119" t="s">
        <v>471</v>
      </c>
      <c r="E176" s="112" t="s">
        <v>151</v>
      </c>
      <c r="F176" s="114">
        <v>1057.2</v>
      </c>
    </row>
    <row r="177" spans="1:6" ht="22.5">
      <c r="A177" s="111" t="s">
        <v>152</v>
      </c>
      <c r="B177" s="112" t="s">
        <v>51</v>
      </c>
      <c r="C177" s="112" t="s">
        <v>53</v>
      </c>
      <c r="D177" s="119" t="s">
        <v>471</v>
      </c>
      <c r="E177" s="112" t="s">
        <v>153</v>
      </c>
      <c r="F177" s="114">
        <v>1057.2</v>
      </c>
    </row>
    <row r="178" spans="1:6" ht="12.75">
      <c r="A178" s="111" t="s">
        <v>200</v>
      </c>
      <c r="B178" s="112" t="s">
        <v>51</v>
      </c>
      <c r="C178" s="112" t="s">
        <v>53</v>
      </c>
      <c r="D178" s="119" t="s">
        <v>471</v>
      </c>
      <c r="E178" s="112" t="s">
        <v>109</v>
      </c>
      <c r="F178" s="114">
        <v>1057.2</v>
      </c>
    </row>
    <row r="179" spans="1:6" ht="33.75">
      <c r="A179" s="111" t="s">
        <v>338</v>
      </c>
      <c r="B179" s="112" t="s">
        <v>51</v>
      </c>
      <c r="C179" s="112" t="s">
        <v>53</v>
      </c>
      <c r="D179" s="119" t="s">
        <v>472</v>
      </c>
      <c r="E179" s="112"/>
      <c r="F179" s="114">
        <f>F180+F184</f>
        <v>314</v>
      </c>
    </row>
    <row r="180" spans="1:6" ht="22.5">
      <c r="A180" s="111" t="s">
        <v>145</v>
      </c>
      <c r="B180" s="112" t="s">
        <v>51</v>
      </c>
      <c r="C180" s="112" t="s">
        <v>53</v>
      </c>
      <c r="D180" s="119" t="s">
        <v>472</v>
      </c>
      <c r="E180" s="112" t="s">
        <v>146</v>
      </c>
      <c r="F180" s="114">
        <f>F181</f>
        <v>313</v>
      </c>
    </row>
    <row r="181" spans="1:6" ht="22.5">
      <c r="A181" s="111" t="s">
        <v>201</v>
      </c>
      <c r="B181" s="112" t="s">
        <v>51</v>
      </c>
      <c r="C181" s="112" t="s">
        <v>53</v>
      </c>
      <c r="D181" s="119" t="s">
        <v>472</v>
      </c>
      <c r="E181" s="112" t="s">
        <v>147</v>
      </c>
      <c r="F181" s="114">
        <f>F182+F183</f>
        <v>313</v>
      </c>
    </row>
    <row r="182" spans="1:6" ht="22.5">
      <c r="A182" s="111" t="s">
        <v>202</v>
      </c>
      <c r="B182" s="112" t="s">
        <v>51</v>
      </c>
      <c r="C182" s="112" t="s">
        <v>53</v>
      </c>
      <c r="D182" s="119" t="s">
        <v>472</v>
      </c>
      <c r="E182" s="112">
        <v>242</v>
      </c>
      <c r="F182" s="114">
        <v>150</v>
      </c>
    </row>
    <row r="183" spans="1:6" ht="22.5">
      <c r="A183" s="111" t="s">
        <v>203</v>
      </c>
      <c r="B183" s="112" t="s">
        <v>51</v>
      </c>
      <c r="C183" s="112" t="s">
        <v>53</v>
      </c>
      <c r="D183" s="119" t="s">
        <v>472</v>
      </c>
      <c r="E183" s="112" t="s">
        <v>30</v>
      </c>
      <c r="F183" s="114">
        <v>163</v>
      </c>
    </row>
    <row r="184" spans="1:6" ht="12.75">
      <c r="A184" s="111" t="s">
        <v>154</v>
      </c>
      <c r="B184" s="112" t="s">
        <v>51</v>
      </c>
      <c r="C184" s="112" t="s">
        <v>53</v>
      </c>
      <c r="D184" s="119" t="s">
        <v>472</v>
      </c>
      <c r="E184" s="112" t="s">
        <v>155</v>
      </c>
      <c r="F184" s="114">
        <v>1</v>
      </c>
    </row>
    <row r="185" spans="1:6" ht="33.75">
      <c r="A185" s="111" t="s">
        <v>205</v>
      </c>
      <c r="B185" s="112" t="s">
        <v>51</v>
      </c>
      <c r="C185" s="112" t="s">
        <v>53</v>
      </c>
      <c r="D185" s="119" t="s">
        <v>472</v>
      </c>
      <c r="E185" s="112" t="s">
        <v>156</v>
      </c>
      <c r="F185" s="114">
        <v>1</v>
      </c>
    </row>
    <row r="186" spans="1:6" ht="12.75">
      <c r="A186" s="111" t="s">
        <v>32</v>
      </c>
      <c r="B186" s="112" t="s">
        <v>51</v>
      </c>
      <c r="C186" s="112" t="s">
        <v>53</v>
      </c>
      <c r="D186" s="119" t="s">
        <v>472</v>
      </c>
      <c r="E186" s="112">
        <v>852</v>
      </c>
      <c r="F186" s="114">
        <v>1</v>
      </c>
    </row>
    <row r="187" spans="1:6" ht="12.75">
      <c r="A187" s="111" t="s">
        <v>327</v>
      </c>
      <c r="B187" s="112" t="s">
        <v>51</v>
      </c>
      <c r="C187" s="112" t="s">
        <v>53</v>
      </c>
      <c r="D187" s="119" t="s">
        <v>473</v>
      </c>
      <c r="E187" s="112" t="s">
        <v>50</v>
      </c>
      <c r="F187" s="114">
        <f>F188</f>
        <v>1064.4</v>
      </c>
    </row>
    <row r="188" spans="1:6" ht="56.25">
      <c r="A188" s="111" t="s">
        <v>108</v>
      </c>
      <c r="B188" s="112" t="s">
        <v>51</v>
      </c>
      <c r="C188" s="112" t="s">
        <v>53</v>
      </c>
      <c r="D188" s="119" t="s">
        <v>473</v>
      </c>
      <c r="E188" s="112" t="s">
        <v>151</v>
      </c>
      <c r="F188" s="114">
        <v>1064.4</v>
      </c>
    </row>
    <row r="189" spans="1:6" ht="22.5">
      <c r="A189" s="111" t="s">
        <v>152</v>
      </c>
      <c r="B189" s="112" t="s">
        <v>51</v>
      </c>
      <c r="C189" s="112" t="s">
        <v>53</v>
      </c>
      <c r="D189" s="119" t="s">
        <v>473</v>
      </c>
      <c r="E189" s="112" t="s">
        <v>153</v>
      </c>
      <c r="F189" s="114">
        <v>1064.4</v>
      </c>
    </row>
    <row r="190" spans="1:6" ht="12.75">
      <c r="A190" s="111" t="s">
        <v>200</v>
      </c>
      <c r="B190" s="112" t="s">
        <v>51</v>
      </c>
      <c r="C190" s="112" t="s">
        <v>53</v>
      </c>
      <c r="D190" s="119" t="s">
        <v>473</v>
      </c>
      <c r="E190" s="112" t="s">
        <v>109</v>
      </c>
      <c r="F190" s="114">
        <v>1064.4</v>
      </c>
    </row>
    <row r="191" spans="1:6" ht="12.75">
      <c r="A191" s="111" t="s">
        <v>327</v>
      </c>
      <c r="B191" s="112" t="s">
        <v>51</v>
      </c>
      <c r="C191" s="112" t="s">
        <v>53</v>
      </c>
      <c r="D191" s="119" t="s">
        <v>474</v>
      </c>
      <c r="E191" s="112" t="s">
        <v>50</v>
      </c>
      <c r="F191" s="114">
        <v>546</v>
      </c>
    </row>
    <row r="192" spans="1:6" ht="56.25">
      <c r="A192" s="111" t="s">
        <v>108</v>
      </c>
      <c r="B192" s="112" t="s">
        <v>51</v>
      </c>
      <c r="C192" s="112" t="s">
        <v>53</v>
      </c>
      <c r="D192" s="119" t="s">
        <v>474</v>
      </c>
      <c r="E192" s="112" t="s">
        <v>151</v>
      </c>
      <c r="F192" s="114">
        <v>546</v>
      </c>
    </row>
    <row r="193" spans="1:6" ht="22.5">
      <c r="A193" s="111" t="s">
        <v>152</v>
      </c>
      <c r="B193" s="112" t="s">
        <v>51</v>
      </c>
      <c r="C193" s="112" t="s">
        <v>53</v>
      </c>
      <c r="D193" s="119" t="s">
        <v>474</v>
      </c>
      <c r="E193" s="112" t="s">
        <v>153</v>
      </c>
      <c r="F193" s="114">
        <v>546</v>
      </c>
    </row>
    <row r="194" spans="1:6" ht="12.75">
      <c r="A194" s="111" t="s">
        <v>200</v>
      </c>
      <c r="B194" s="112" t="s">
        <v>51</v>
      </c>
      <c r="C194" s="112" t="s">
        <v>53</v>
      </c>
      <c r="D194" s="119" t="s">
        <v>474</v>
      </c>
      <c r="E194" s="112" t="s">
        <v>109</v>
      </c>
      <c r="F194" s="114">
        <v>546</v>
      </c>
    </row>
    <row r="195" spans="1:6" ht="42">
      <c r="A195" s="108" t="s">
        <v>79</v>
      </c>
      <c r="B195" s="110" t="s">
        <v>51</v>
      </c>
      <c r="C195" s="110" t="s">
        <v>80</v>
      </c>
      <c r="D195" s="110" t="s">
        <v>49</v>
      </c>
      <c r="E195" s="110" t="s">
        <v>50</v>
      </c>
      <c r="F195" s="109">
        <f>F196</f>
        <v>14291.2</v>
      </c>
    </row>
    <row r="196" spans="1:6" ht="22.5">
      <c r="A196" s="111" t="s">
        <v>328</v>
      </c>
      <c r="B196" s="112" t="s">
        <v>51</v>
      </c>
      <c r="C196" s="112" t="s">
        <v>80</v>
      </c>
      <c r="D196" s="119" t="s">
        <v>475</v>
      </c>
      <c r="E196" s="112" t="s">
        <v>50</v>
      </c>
      <c r="F196" s="114">
        <f>F197+F201</f>
        <v>14291.2</v>
      </c>
    </row>
    <row r="197" spans="1:6" ht="56.25">
      <c r="A197" s="111" t="s">
        <v>108</v>
      </c>
      <c r="B197" s="112" t="s">
        <v>51</v>
      </c>
      <c r="C197" s="112" t="s">
        <v>80</v>
      </c>
      <c r="D197" s="119" t="s">
        <v>476</v>
      </c>
      <c r="E197" s="112" t="s">
        <v>151</v>
      </c>
      <c r="F197" s="114">
        <f>F198</f>
        <v>10657.9</v>
      </c>
    </row>
    <row r="198" spans="1:6" ht="22.5">
      <c r="A198" s="111" t="s">
        <v>152</v>
      </c>
      <c r="B198" s="112" t="s">
        <v>51</v>
      </c>
      <c r="C198" s="112" t="s">
        <v>80</v>
      </c>
      <c r="D198" s="119" t="s">
        <v>476</v>
      </c>
      <c r="E198" s="112" t="s">
        <v>153</v>
      </c>
      <c r="F198" s="114">
        <f>F199+F200</f>
        <v>10657.9</v>
      </c>
    </row>
    <row r="199" spans="1:6" ht="14.25" customHeight="1">
      <c r="A199" s="111" t="s">
        <v>200</v>
      </c>
      <c r="B199" s="112" t="s">
        <v>51</v>
      </c>
      <c r="C199" s="112" t="s">
        <v>80</v>
      </c>
      <c r="D199" s="119" t="s">
        <v>476</v>
      </c>
      <c r="E199" s="112" t="s">
        <v>109</v>
      </c>
      <c r="F199" s="114">
        <v>10657.9</v>
      </c>
    </row>
    <row r="200" spans="1:6" ht="22.5">
      <c r="A200" s="111" t="s">
        <v>204</v>
      </c>
      <c r="B200" s="112" t="s">
        <v>51</v>
      </c>
      <c r="C200" s="112" t="s">
        <v>80</v>
      </c>
      <c r="D200" s="119" t="s">
        <v>476</v>
      </c>
      <c r="E200" s="112" t="s">
        <v>29</v>
      </c>
      <c r="F200" s="114"/>
    </row>
    <row r="201" spans="1:6" ht="22.5">
      <c r="A201" s="111" t="s">
        <v>329</v>
      </c>
      <c r="B201" s="112" t="s">
        <v>51</v>
      </c>
      <c r="C201" s="112" t="s">
        <v>80</v>
      </c>
      <c r="D201" s="119" t="s">
        <v>477</v>
      </c>
      <c r="E201" s="112"/>
      <c r="F201" s="114">
        <f>F202+F206</f>
        <v>3633.3</v>
      </c>
    </row>
    <row r="202" spans="1:6" ht="22.5">
      <c r="A202" s="111" t="s">
        <v>145</v>
      </c>
      <c r="B202" s="112" t="s">
        <v>51</v>
      </c>
      <c r="C202" s="112" t="s">
        <v>80</v>
      </c>
      <c r="D202" s="119" t="s">
        <v>477</v>
      </c>
      <c r="E202" s="112" t="s">
        <v>146</v>
      </c>
      <c r="F202" s="114">
        <f>F203</f>
        <v>3089.5</v>
      </c>
    </row>
    <row r="203" spans="1:6" ht="22.5">
      <c r="A203" s="111" t="s">
        <v>201</v>
      </c>
      <c r="B203" s="112" t="s">
        <v>51</v>
      </c>
      <c r="C203" s="112" t="s">
        <v>80</v>
      </c>
      <c r="D203" s="119" t="s">
        <v>477</v>
      </c>
      <c r="E203" s="112" t="s">
        <v>147</v>
      </c>
      <c r="F203" s="114">
        <f>F204+F205</f>
        <v>3089.5</v>
      </c>
    </row>
    <row r="204" spans="1:6" ht="22.5">
      <c r="A204" s="111" t="s">
        <v>202</v>
      </c>
      <c r="B204" s="112" t="s">
        <v>51</v>
      </c>
      <c r="C204" s="112" t="s">
        <v>80</v>
      </c>
      <c r="D204" s="119" t="s">
        <v>477</v>
      </c>
      <c r="E204" s="112" t="s">
        <v>34</v>
      </c>
      <c r="F204" s="114">
        <v>460.4</v>
      </c>
    </row>
    <row r="205" spans="1:6" ht="22.5">
      <c r="A205" s="111" t="s">
        <v>203</v>
      </c>
      <c r="B205" s="112" t="s">
        <v>51</v>
      </c>
      <c r="C205" s="112" t="s">
        <v>80</v>
      </c>
      <c r="D205" s="119" t="s">
        <v>477</v>
      </c>
      <c r="E205" s="112" t="s">
        <v>30</v>
      </c>
      <c r="F205" s="114">
        <v>2629.1</v>
      </c>
    </row>
    <row r="206" spans="1:6" ht="12.75">
      <c r="A206" s="111" t="s">
        <v>154</v>
      </c>
      <c r="B206" s="112" t="s">
        <v>51</v>
      </c>
      <c r="C206" s="112" t="s">
        <v>80</v>
      </c>
      <c r="D206" s="119" t="s">
        <v>477</v>
      </c>
      <c r="E206" s="112" t="s">
        <v>155</v>
      </c>
      <c r="F206" s="114">
        <f>F207</f>
        <v>543.8</v>
      </c>
    </row>
    <row r="207" spans="1:6" ht="33.75">
      <c r="A207" s="111" t="s">
        <v>205</v>
      </c>
      <c r="B207" s="112" t="s">
        <v>51</v>
      </c>
      <c r="C207" s="112" t="s">
        <v>80</v>
      </c>
      <c r="D207" s="119" t="s">
        <v>477</v>
      </c>
      <c r="E207" s="112" t="s">
        <v>156</v>
      </c>
      <c r="F207" s="114">
        <f>F208+F209+F210</f>
        <v>543.8</v>
      </c>
    </row>
    <row r="208" spans="1:6" ht="22.5">
      <c r="A208" s="111" t="s">
        <v>82</v>
      </c>
      <c r="B208" s="112" t="s">
        <v>51</v>
      </c>
      <c r="C208" s="112" t="s">
        <v>80</v>
      </c>
      <c r="D208" s="119" t="s">
        <v>477</v>
      </c>
      <c r="E208" s="112" t="s">
        <v>31</v>
      </c>
      <c r="F208" s="114">
        <v>283.8</v>
      </c>
    </row>
    <row r="209" spans="1:6" ht="16.5" customHeight="1">
      <c r="A209" s="111" t="s">
        <v>32</v>
      </c>
      <c r="B209" s="112" t="s">
        <v>51</v>
      </c>
      <c r="C209" s="112" t="s">
        <v>80</v>
      </c>
      <c r="D209" s="119" t="s">
        <v>477</v>
      </c>
      <c r="E209" s="112">
        <v>852</v>
      </c>
      <c r="F209" s="114">
        <v>8</v>
      </c>
    </row>
    <row r="210" spans="1:6" ht="16.5" customHeight="1">
      <c r="A210" s="118" t="s">
        <v>442</v>
      </c>
      <c r="B210" s="112" t="s">
        <v>51</v>
      </c>
      <c r="C210" s="112" t="s">
        <v>80</v>
      </c>
      <c r="D210" s="119" t="s">
        <v>477</v>
      </c>
      <c r="E210" s="112">
        <v>853</v>
      </c>
      <c r="F210" s="114">
        <v>252</v>
      </c>
    </row>
    <row r="211" spans="1:6" ht="31.5">
      <c r="A211" s="108" t="s">
        <v>62</v>
      </c>
      <c r="B211" s="110" t="s">
        <v>51</v>
      </c>
      <c r="C211" s="110" t="s">
        <v>63</v>
      </c>
      <c r="D211" s="110" t="s">
        <v>49</v>
      </c>
      <c r="E211" s="110" t="s">
        <v>50</v>
      </c>
      <c r="F211" s="109">
        <f>F212+F220</f>
        <v>7679.5</v>
      </c>
    </row>
    <row r="212" spans="1:6" ht="12.75">
      <c r="A212" s="118" t="s">
        <v>332</v>
      </c>
      <c r="B212" s="112" t="s">
        <v>51</v>
      </c>
      <c r="C212" s="112" t="s">
        <v>63</v>
      </c>
      <c r="D212" s="119" t="s">
        <v>478</v>
      </c>
      <c r="E212" s="112"/>
      <c r="F212" s="114">
        <f>F213+F216</f>
        <v>1801</v>
      </c>
    </row>
    <row r="213" spans="1:6" ht="57.75" customHeight="1">
      <c r="A213" s="111" t="s">
        <v>108</v>
      </c>
      <c r="B213" s="112" t="s">
        <v>51</v>
      </c>
      <c r="C213" s="112" t="s">
        <v>63</v>
      </c>
      <c r="D213" s="119" t="s">
        <v>479</v>
      </c>
      <c r="E213" s="112">
        <v>100</v>
      </c>
      <c r="F213" s="114">
        <v>1776</v>
      </c>
    </row>
    <row r="214" spans="1:6" ht="22.5">
      <c r="A214" s="111" t="s">
        <v>152</v>
      </c>
      <c r="B214" s="112" t="s">
        <v>51</v>
      </c>
      <c r="C214" s="112" t="s">
        <v>63</v>
      </c>
      <c r="D214" s="119" t="s">
        <v>479</v>
      </c>
      <c r="E214" s="112">
        <v>120</v>
      </c>
      <c r="F214" s="114">
        <v>1776</v>
      </c>
    </row>
    <row r="215" spans="1:6" ht="12.75">
      <c r="A215" s="111" t="s">
        <v>200</v>
      </c>
      <c r="B215" s="112" t="s">
        <v>51</v>
      </c>
      <c r="C215" s="112" t="s">
        <v>63</v>
      </c>
      <c r="D215" s="119" t="s">
        <v>479</v>
      </c>
      <c r="E215" s="112">
        <v>121</v>
      </c>
      <c r="F215" s="114">
        <v>1776</v>
      </c>
    </row>
    <row r="216" spans="1:6" ht="22.5">
      <c r="A216" s="111" t="s">
        <v>333</v>
      </c>
      <c r="B216" s="112" t="s">
        <v>51</v>
      </c>
      <c r="C216" s="112" t="s">
        <v>63</v>
      </c>
      <c r="D216" s="119" t="s">
        <v>480</v>
      </c>
      <c r="E216" s="112"/>
      <c r="F216" s="114">
        <f>F217</f>
        <v>25</v>
      </c>
    </row>
    <row r="217" spans="1:6" ht="22.5">
      <c r="A217" s="111" t="s">
        <v>145</v>
      </c>
      <c r="B217" s="112" t="s">
        <v>51</v>
      </c>
      <c r="C217" s="112" t="s">
        <v>63</v>
      </c>
      <c r="D217" s="119" t="s">
        <v>480</v>
      </c>
      <c r="E217" s="112" t="s">
        <v>146</v>
      </c>
      <c r="F217" s="114">
        <f>F218</f>
        <v>25</v>
      </c>
    </row>
    <row r="218" spans="1:6" ht="22.5">
      <c r="A218" s="111" t="s">
        <v>201</v>
      </c>
      <c r="B218" s="112" t="s">
        <v>51</v>
      </c>
      <c r="C218" s="112" t="s">
        <v>63</v>
      </c>
      <c r="D218" s="119" t="s">
        <v>480</v>
      </c>
      <c r="E218" s="112" t="s">
        <v>147</v>
      </c>
      <c r="F218" s="114">
        <v>25</v>
      </c>
    </row>
    <row r="219" spans="1:6" ht="22.5">
      <c r="A219" s="111" t="s">
        <v>203</v>
      </c>
      <c r="B219" s="112" t="s">
        <v>51</v>
      </c>
      <c r="C219" s="112" t="s">
        <v>63</v>
      </c>
      <c r="D219" s="119" t="s">
        <v>480</v>
      </c>
      <c r="E219" s="112">
        <v>244</v>
      </c>
      <c r="F219" s="114">
        <v>25</v>
      </c>
    </row>
    <row r="220" spans="1:6" ht="17.25" customHeight="1">
      <c r="A220" s="111" t="s">
        <v>330</v>
      </c>
      <c r="B220" s="112" t="s">
        <v>51</v>
      </c>
      <c r="C220" s="112" t="s">
        <v>63</v>
      </c>
      <c r="D220" s="119" t="s">
        <v>481</v>
      </c>
      <c r="E220" s="112" t="s">
        <v>50</v>
      </c>
      <c r="F220" s="114">
        <f>F221+F225</f>
        <v>5878.5</v>
      </c>
    </row>
    <row r="221" spans="1:6" ht="61.5" customHeight="1">
      <c r="A221" s="111" t="s">
        <v>108</v>
      </c>
      <c r="B221" s="112" t="s">
        <v>51</v>
      </c>
      <c r="C221" s="112" t="s">
        <v>63</v>
      </c>
      <c r="D221" s="119" t="s">
        <v>482</v>
      </c>
      <c r="E221" s="112" t="s">
        <v>151</v>
      </c>
      <c r="F221" s="114">
        <f>F222</f>
        <v>4612.8</v>
      </c>
    </row>
    <row r="222" spans="1:6" ht="22.5">
      <c r="A222" s="111" t="s">
        <v>152</v>
      </c>
      <c r="B222" s="112" t="s">
        <v>51</v>
      </c>
      <c r="C222" s="112" t="s">
        <v>63</v>
      </c>
      <c r="D222" s="119" t="s">
        <v>482</v>
      </c>
      <c r="E222" s="112" t="s">
        <v>153</v>
      </c>
      <c r="F222" s="114">
        <f>F223+F224</f>
        <v>4612.8</v>
      </c>
    </row>
    <row r="223" spans="1:6" ht="12.75">
      <c r="A223" s="111" t="s">
        <v>200</v>
      </c>
      <c r="B223" s="112" t="s">
        <v>51</v>
      </c>
      <c r="C223" s="112" t="s">
        <v>63</v>
      </c>
      <c r="D223" s="119" t="s">
        <v>482</v>
      </c>
      <c r="E223" s="112" t="s">
        <v>109</v>
      </c>
      <c r="F223" s="114">
        <v>4607.8</v>
      </c>
    </row>
    <row r="224" spans="1:6" ht="22.5">
      <c r="A224" s="111" t="s">
        <v>204</v>
      </c>
      <c r="B224" s="112" t="s">
        <v>51</v>
      </c>
      <c r="C224" s="112" t="s">
        <v>63</v>
      </c>
      <c r="D224" s="119" t="s">
        <v>482</v>
      </c>
      <c r="E224" s="112" t="s">
        <v>29</v>
      </c>
      <c r="F224" s="114">
        <v>5</v>
      </c>
    </row>
    <row r="225" spans="1:6" ht="22.5">
      <c r="A225" s="111" t="s">
        <v>331</v>
      </c>
      <c r="B225" s="112" t="s">
        <v>51</v>
      </c>
      <c r="C225" s="112" t="s">
        <v>63</v>
      </c>
      <c r="D225" s="119" t="s">
        <v>483</v>
      </c>
      <c r="E225" s="112"/>
      <c r="F225" s="114">
        <f>F226+F230</f>
        <v>1265.7</v>
      </c>
    </row>
    <row r="226" spans="1:6" ht="22.5">
      <c r="A226" s="111" t="s">
        <v>145</v>
      </c>
      <c r="B226" s="112" t="s">
        <v>51</v>
      </c>
      <c r="C226" s="112" t="s">
        <v>63</v>
      </c>
      <c r="D226" s="119" t="s">
        <v>483</v>
      </c>
      <c r="E226" s="112" t="s">
        <v>146</v>
      </c>
      <c r="F226" s="114">
        <f>F227</f>
        <v>1254.4</v>
      </c>
    </row>
    <row r="227" spans="1:6" ht="22.5">
      <c r="A227" s="111" t="s">
        <v>201</v>
      </c>
      <c r="B227" s="112" t="s">
        <v>51</v>
      </c>
      <c r="C227" s="112" t="s">
        <v>63</v>
      </c>
      <c r="D227" s="119" t="s">
        <v>483</v>
      </c>
      <c r="E227" s="112" t="s">
        <v>147</v>
      </c>
      <c r="F227" s="114">
        <f>F228+F229</f>
        <v>1254.4</v>
      </c>
    </row>
    <row r="228" spans="1:6" ht="22.5">
      <c r="A228" s="111" t="s">
        <v>202</v>
      </c>
      <c r="B228" s="112" t="s">
        <v>51</v>
      </c>
      <c r="C228" s="112" t="s">
        <v>63</v>
      </c>
      <c r="D228" s="119" t="s">
        <v>483</v>
      </c>
      <c r="E228" s="112">
        <v>242</v>
      </c>
      <c r="F228" s="114">
        <v>470.6</v>
      </c>
    </row>
    <row r="229" spans="1:6" ht="22.5">
      <c r="A229" s="111" t="s">
        <v>203</v>
      </c>
      <c r="B229" s="112" t="s">
        <v>51</v>
      </c>
      <c r="C229" s="112" t="s">
        <v>63</v>
      </c>
      <c r="D229" s="119" t="s">
        <v>483</v>
      </c>
      <c r="E229" s="112" t="s">
        <v>30</v>
      </c>
      <c r="F229" s="114">
        <v>783.8</v>
      </c>
    </row>
    <row r="230" spans="1:6" ht="12.75">
      <c r="A230" s="111" t="s">
        <v>154</v>
      </c>
      <c r="B230" s="112" t="s">
        <v>51</v>
      </c>
      <c r="C230" s="112" t="s">
        <v>63</v>
      </c>
      <c r="D230" s="119" t="s">
        <v>483</v>
      </c>
      <c r="E230" s="112" t="s">
        <v>155</v>
      </c>
      <c r="F230" s="114">
        <f>F231</f>
        <v>11.3</v>
      </c>
    </row>
    <row r="231" spans="1:6" ht="33.75">
      <c r="A231" s="111" t="s">
        <v>205</v>
      </c>
      <c r="B231" s="112" t="s">
        <v>51</v>
      </c>
      <c r="C231" s="112" t="s">
        <v>63</v>
      </c>
      <c r="D231" s="119" t="s">
        <v>483</v>
      </c>
      <c r="E231" s="112" t="s">
        <v>156</v>
      </c>
      <c r="F231" s="114">
        <f>F232+F233</f>
        <v>11.3</v>
      </c>
    </row>
    <row r="232" spans="1:6" ht="22.5">
      <c r="A232" s="111" t="s">
        <v>82</v>
      </c>
      <c r="B232" s="112" t="s">
        <v>51</v>
      </c>
      <c r="C232" s="112" t="s">
        <v>63</v>
      </c>
      <c r="D232" s="119" t="s">
        <v>483</v>
      </c>
      <c r="E232" s="112" t="s">
        <v>31</v>
      </c>
      <c r="F232" s="114">
        <v>8.8</v>
      </c>
    </row>
    <row r="233" spans="1:6" ht="12.75">
      <c r="A233" s="111" t="s">
        <v>32</v>
      </c>
      <c r="B233" s="112" t="s">
        <v>51</v>
      </c>
      <c r="C233" s="112" t="s">
        <v>63</v>
      </c>
      <c r="D233" s="119" t="s">
        <v>483</v>
      </c>
      <c r="E233" s="112" t="s">
        <v>33</v>
      </c>
      <c r="F233" s="114">
        <v>2.5</v>
      </c>
    </row>
    <row r="234" spans="1:6" ht="12.75">
      <c r="A234" s="108" t="s">
        <v>93</v>
      </c>
      <c r="B234" s="110" t="s">
        <v>51</v>
      </c>
      <c r="C234" s="110" t="s">
        <v>94</v>
      </c>
      <c r="D234" s="110" t="s">
        <v>49</v>
      </c>
      <c r="E234" s="110" t="s">
        <v>50</v>
      </c>
      <c r="F234" s="109">
        <f>F238</f>
        <v>250</v>
      </c>
    </row>
    <row r="235" spans="1:6" ht="12.75">
      <c r="A235" s="111" t="s">
        <v>93</v>
      </c>
      <c r="B235" s="112" t="s">
        <v>51</v>
      </c>
      <c r="C235" s="112" t="s">
        <v>94</v>
      </c>
      <c r="D235" s="119" t="s">
        <v>546</v>
      </c>
      <c r="E235" s="112" t="s">
        <v>50</v>
      </c>
      <c r="F235" s="114">
        <v>250</v>
      </c>
    </row>
    <row r="236" spans="1:6" ht="12.75">
      <c r="A236" s="111" t="s">
        <v>206</v>
      </c>
      <c r="B236" s="112" t="s">
        <v>51</v>
      </c>
      <c r="C236" s="112" t="s">
        <v>94</v>
      </c>
      <c r="D236" s="119" t="s">
        <v>546</v>
      </c>
      <c r="E236" s="112" t="s">
        <v>50</v>
      </c>
      <c r="F236" s="114">
        <v>250</v>
      </c>
    </row>
    <row r="237" spans="1:6" ht="12.75">
      <c r="A237" s="111" t="s">
        <v>154</v>
      </c>
      <c r="B237" s="112" t="s">
        <v>51</v>
      </c>
      <c r="C237" s="112" t="s">
        <v>94</v>
      </c>
      <c r="D237" s="119" t="s">
        <v>546</v>
      </c>
      <c r="E237" s="112" t="s">
        <v>155</v>
      </c>
      <c r="F237" s="114">
        <v>250</v>
      </c>
    </row>
    <row r="238" spans="1:6" ht="12.75">
      <c r="A238" s="111" t="s">
        <v>112</v>
      </c>
      <c r="B238" s="112" t="s">
        <v>51</v>
      </c>
      <c r="C238" s="112" t="s">
        <v>94</v>
      </c>
      <c r="D238" s="119" t="s">
        <v>546</v>
      </c>
      <c r="E238" s="112" t="s">
        <v>113</v>
      </c>
      <c r="F238" s="114">
        <v>250</v>
      </c>
    </row>
    <row r="239" spans="1:6" ht="12.75">
      <c r="A239" s="115" t="s">
        <v>83</v>
      </c>
      <c r="B239" s="116" t="s">
        <v>51</v>
      </c>
      <c r="C239" s="116">
        <v>13</v>
      </c>
      <c r="D239" s="116"/>
      <c r="E239" s="116"/>
      <c r="F239" s="117">
        <f>F240+F251+F244</f>
        <v>4180.5</v>
      </c>
    </row>
    <row r="240" spans="1:6" ht="12.75">
      <c r="A240" s="118" t="s">
        <v>207</v>
      </c>
      <c r="B240" s="112" t="s">
        <v>51</v>
      </c>
      <c r="C240" s="112">
        <v>13</v>
      </c>
      <c r="D240" s="119" t="s">
        <v>370</v>
      </c>
      <c r="E240" s="116"/>
      <c r="F240" s="113">
        <v>7</v>
      </c>
    </row>
    <row r="241" spans="1:6" ht="22.5">
      <c r="A241" s="118" t="s">
        <v>208</v>
      </c>
      <c r="B241" s="112" t="s">
        <v>51</v>
      </c>
      <c r="C241" s="112">
        <v>13</v>
      </c>
      <c r="D241" s="119" t="s">
        <v>370</v>
      </c>
      <c r="E241" s="116"/>
      <c r="F241" s="113">
        <v>7</v>
      </c>
    </row>
    <row r="242" spans="1:6" ht="12.75">
      <c r="A242" s="118" t="s">
        <v>209</v>
      </c>
      <c r="B242" s="112" t="s">
        <v>51</v>
      </c>
      <c r="C242" s="112">
        <v>13</v>
      </c>
      <c r="D242" s="119" t="s">
        <v>370</v>
      </c>
      <c r="E242" s="119">
        <v>530</v>
      </c>
      <c r="F242" s="113">
        <v>7</v>
      </c>
    </row>
    <row r="243" spans="1:6" ht="22.5">
      <c r="A243" s="118" t="s">
        <v>210</v>
      </c>
      <c r="B243" s="112" t="s">
        <v>51</v>
      </c>
      <c r="C243" s="112">
        <v>13</v>
      </c>
      <c r="D243" s="119" t="s">
        <v>370</v>
      </c>
      <c r="E243" s="119">
        <v>530</v>
      </c>
      <c r="F243" s="113">
        <v>7</v>
      </c>
    </row>
    <row r="244" spans="1:6" ht="45">
      <c r="A244" s="111" t="s">
        <v>211</v>
      </c>
      <c r="B244" s="112" t="s">
        <v>51</v>
      </c>
      <c r="C244" s="112">
        <v>13</v>
      </c>
      <c r="D244" s="119" t="s">
        <v>364</v>
      </c>
      <c r="E244" s="112"/>
      <c r="F244" s="114">
        <f>F245+F248</f>
        <v>372</v>
      </c>
    </row>
    <row r="245" spans="1:6" ht="56.25">
      <c r="A245" s="111" t="s">
        <v>212</v>
      </c>
      <c r="B245" s="112" t="s">
        <v>51</v>
      </c>
      <c r="C245" s="112">
        <v>13</v>
      </c>
      <c r="D245" s="119" t="s">
        <v>364</v>
      </c>
      <c r="E245" s="112">
        <v>100</v>
      </c>
      <c r="F245" s="114">
        <v>339.3</v>
      </c>
    </row>
    <row r="246" spans="1:6" ht="22.5">
      <c r="A246" s="111" t="s">
        <v>152</v>
      </c>
      <c r="B246" s="112" t="s">
        <v>51</v>
      </c>
      <c r="C246" s="112">
        <v>13</v>
      </c>
      <c r="D246" s="119" t="s">
        <v>364</v>
      </c>
      <c r="E246" s="112">
        <v>120</v>
      </c>
      <c r="F246" s="114">
        <v>339.3</v>
      </c>
    </row>
    <row r="247" spans="1:6" ht="12.75">
      <c r="A247" s="111" t="s">
        <v>200</v>
      </c>
      <c r="B247" s="112" t="s">
        <v>51</v>
      </c>
      <c r="C247" s="112">
        <v>13</v>
      </c>
      <c r="D247" s="119" t="s">
        <v>364</v>
      </c>
      <c r="E247" s="112">
        <v>121</v>
      </c>
      <c r="F247" s="114">
        <v>339.3</v>
      </c>
    </row>
    <row r="248" spans="1:6" ht="22.5">
      <c r="A248" s="111" t="s">
        <v>145</v>
      </c>
      <c r="B248" s="112" t="s">
        <v>51</v>
      </c>
      <c r="C248" s="112">
        <v>13</v>
      </c>
      <c r="D248" s="119" t="s">
        <v>364</v>
      </c>
      <c r="E248" s="112">
        <v>200</v>
      </c>
      <c r="F248" s="114">
        <v>32.7</v>
      </c>
    </row>
    <row r="249" spans="1:6" ht="22.5">
      <c r="A249" s="111" t="s">
        <v>201</v>
      </c>
      <c r="B249" s="112" t="s">
        <v>51</v>
      </c>
      <c r="C249" s="112">
        <v>13</v>
      </c>
      <c r="D249" s="119" t="s">
        <v>364</v>
      </c>
      <c r="E249" s="112">
        <v>240</v>
      </c>
      <c r="F249" s="114">
        <v>32.7</v>
      </c>
    </row>
    <row r="250" spans="1:6" ht="22.5">
      <c r="A250" s="111" t="s">
        <v>203</v>
      </c>
      <c r="B250" s="112" t="s">
        <v>51</v>
      </c>
      <c r="C250" s="112">
        <v>13</v>
      </c>
      <c r="D250" s="119" t="s">
        <v>364</v>
      </c>
      <c r="E250" s="112">
        <v>244</v>
      </c>
      <c r="F250" s="114">
        <v>32.7</v>
      </c>
    </row>
    <row r="251" spans="1:6" ht="27.75" customHeight="1">
      <c r="A251" s="118" t="s">
        <v>85</v>
      </c>
      <c r="B251" s="112" t="s">
        <v>51</v>
      </c>
      <c r="C251" s="112">
        <v>13</v>
      </c>
      <c r="D251" s="116"/>
      <c r="E251" s="116"/>
      <c r="F251" s="113">
        <v>3801.5</v>
      </c>
    </row>
    <row r="252" spans="1:6" ht="42" customHeight="1">
      <c r="A252" s="111" t="s">
        <v>212</v>
      </c>
      <c r="B252" s="112" t="s">
        <v>51</v>
      </c>
      <c r="C252" s="112">
        <v>13</v>
      </c>
      <c r="D252" s="119" t="s">
        <v>484</v>
      </c>
      <c r="E252" s="119">
        <v>100</v>
      </c>
      <c r="F252" s="113">
        <v>3801.5</v>
      </c>
    </row>
    <row r="253" spans="1:6" ht="26.25" customHeight="1">
      <c r="A253" s="111" t="s">
        <v>340</v>
      </c>
      <c r="B253" s="112" t="s">
        <v>51</v>
      </c>
      <c r="C253" s="112">
        <v>13</v>
      </c>
      <c r="D253" s="119" t="s">
        <v>484</v>
      </c>
      <c r="E253" s="119">
        <v>110</v>
      </c>
      <c r="F253" s="113">
        <v>3801.5</v>
      </c>
    </row>
    <row r="254" spans="1:6" ht="21.75" customHeight="1">
      <c r="A254" s="111" t="s">
        <v>200</v>
      </c>
      <c r="B254" s="112" t="s">
        <v>51</v>
      </c>
      <c r="C254" s="112">
        <v>13</v>
      </c>
      <c r="D254" s="119" t="s">
        <v>484</v>
      </c>
      <c r="E254" s="119">
        <v>111</v>
      </c>
      <c r="F254" s="113">
        <v>3801.5</v>
      </c>
    </row>
    <row r="255" spans="1:6" ht="21.75" customHeight="1">
      <c r="A255" s="108" t="s">
        <v>213</v>
      </c>
      <c r="B255" s="110" t="s">
        <v>65</v>
      </c>
      <c r="C255" s="110" t="s">
        <v>48</v>
      </c>
      <c r="D255" s="110" t="s">
        <v>49</v>
      </c>
      <c r="E255" s="110" t="s">
        <v>50</v>
      </c>
      <c r="F255" s="109">
        <v>445.7</v>
      </c>
    </row>
    <row r="256" spans="1:6" ht="12.75">
      <c r="A256" s="108" t="s">
        <v>89</v>
      </c>
      <c r="B256" s="110" t="s">
        <v>65</v>
      </c>
      <c r="C256" s="110" t="s">
        <v>53</v>
      </c>
      <c r="D256" s="112" t="s">
        <v>371</v>
      </c>
      <c r="E256" s="110" t="s">
        <v>50</v>
      </c>
      <c r="F256" s="109">
        <v>445.7</v>
      </c>
    </row>
    <row r="257" spans="1:6" ht="33" customHeight="1">
      <c r="A257" s="111" t="s">
        <v>214</v>
      </c>
      <c r="B257" s="112" t="s">
        <v>65</v>
      </c>
      <c r="C257" s="112" t="s">
        <v>53</v>
      </c>
      <c r="D257" s="112" t="s">
        <v>371</v>
      </c>
      <c r="E257" s="112" t="s">
        <v>50</v>
      </c>
      <c r="F257" s="114">
        <v>445.7</v>
      </c>
    </row>
    <row r="258" spans="1:6" ht="12.75">
      <c r="A258" s="111" t="s">
        <v>339</v>
      </c>
      <c r="B258" s="112" t="s">
        <v>65</v>
      </c>
      <c r="C258" s="112" t="s">
        <v>53</v>
      </c>
      <c r="D258" s="112" t="s">
        <v>371</v>
      </c>
      <c r="E258" s="112" t="s">
        <v>149</v>
      </c>
      <c r="F258" s="114">
        <v>445.7</v>
      </c>
    </row>
    <row r="259" spans="1:6" ht="12.75">
      <c r="A259" s="111" t="s">
        <v>38</v>
      </c>
      <c r="B259" s="112" t="s">
        <v>65</v>
      </c>
      <c r="C259" s="112" t="s">
        <v>53</v>
      </c>
      <c r="D259" s="112" t="s">
        <v>371</v>
      </c>
      <c r="E259" s="112" t="s">
        <v>39</v>
      </c>
      <c r="F259" s="114">
        <v>445.7</v>
      </c>
    </row>
    <row r="260" spans="1:6" ht="21">
      <c r="A260" s="115" t="s">
        <v>215</v>
      </c>
      <c r="B260" s="116" t="s">
        <v>53</v>
      </c>
      <c r="C260" s="116" t="s">
        <v>216</v>
      </c>
      <c r="D260" s="116"/>
      <c r="E260" s="116"/>
      <c r="F260" s="117">
        <f>F261</f>
        <v>1014.1</v>
      </c>
    </row>
    <row r="261" spans="1:6" ht="33.75">
      <c r="A261" s="111" t="s">
        <v>217</v>
      </c>
      <c r="B261" s="112" t="s">
        <v>53</v>
      </c>
      <c r="C261" s="112" t="s">
        <v>218</v>
      </c>
      <c r="D261" s="112"/>
      <c r="E261" s="112"/>
      <c r="F261" s="114">
        <f>F262</f>
        <v>1014.1</v>
      </c>
    </row>
    <row r="262" spans="1:6" ht="33.75">
      <c r="A262" s="111" t="s">
        <v>37</v>
      </c>
      <c r="B262" s="112" t="s">
        <v>53</v>
      </c>
      <c r="C262" s="112" t="s">
        <v>218</v>
      </c>
      <c r="D262" s="119" t="s">
        <v>485</v>
      </c>
      <c r="E262" s="112"/>
      <c r="F262" s="114">
        <f>F263</f>
        <v>1014.1</v>
      </c>
    </row>
    <row r="263" spans="1:6" ht="33.75">
      <c r="A263" s="111" t="s">
        <v>219</v>
      </c>
      <c r="B263" s="112" t="s">
        <v>53</v>
      </c>
      <c r="C263" s="112" t="s">
        <v>218</v>
      </c>
      <c r="D263" s="119" t="s">
        <v>485</v>
      </c>
      <c r="E263" s="112"/>
      <c r="F263" s="114">
        <f>F264+F268</f>
        <v>1014.1</v>
      </c>
    </row>
    <row r="264" spans="1:6" ht="56.25">
      <c r="A264" s="111" t="s">
        <v>212</v>
      </c>
      <c r="B264" s="112" t="s">
        <v>53</v>
      </c>
      <c r="C264" s="112" t="s">
        <v>218</v>
      </c>
      <c r="D264" s="119" t="s">
        <v>485</v>
      </c>
      <c r="E264" s="112">
        <v>100</v>
      </c>
      <c r="F264" s="114">
        <v>968.1</v>
      </c>
    </row>
    <row r="265" spans="1:6" ht="20.25" customHeight="1">
      <c r="A265" s="111" t="s">
        <v>340</v>
      </c>
      <c r="B265" s="112" t="s">
        <v>53</v>
      </c>
      <c r="C265" s="112" t="s">
        <v>218</v>
      </c>
      <c r="D265" s="119" t="s">
        <v>485</v>
      </c>
      <c r="E265" s="112">
        <v>110</v>
      </c>
      <c r="F265" s="114">
        <v>968.1</v>
      </c>
    </row>
    <row r="266" spans="1:6" ht="12.75">
      <c r="A266" s="111" t="s">
        <v>200</v>
      </c>
      <c r="B266" s="112" t="s">
        <v>53</v>
      </c>
      <c r="C266" s="112" t="s">
        <v>218</v>
      </c>
      <c r="D266" s="119" t="s">
        <v>485</v>
      </c>
      <c r="E266" s="112">
        <v>111</v>
      </c>
      <c r="F266" s="114">
        <v>968.1</v>
      </c>
    </row>
    <row r="267" spans="1:6" ht="22.5">
      <c r="A267" s="111" t="s">
        <v>152</v>
      </c>
      <c r="B267" s="112" t="s">
        <v>53</v>
      </c>
      <c r="C267" s="112" t="s">
        <v>218</v>
      </c>
      <c r="D267" s="119" t="s">
        <v>485</v>
      </c>
      <c r="E267" s="112"/>
      <c r="F267" s="114">
        <v>46</v>
      </c>
    </row>
    <row r="268" spans="1:6" ht="22.5">
      <c r="A268" s="111" t="s">
        <v>145</v>
      </c>
      <c r="B268" s="112" t="s">
        <v>53</v>
      </c>
      <c r="C268" s="112" t="s">
        <v>218</v>
      </c>
      <c r="D268" s="119" t="s">
        <v>485</v>
      </c>
      <c r="E268" s="112">
        <v>200</v>
      </c>
      <c r="F268" s="114">
        <v>46</v>
      </c>
    </row>
    <row r="269" spans="1:6" ht="22.5">
      <c r="A269" s="111" t="s">
        <v>201</v>
      </c>
      <c r="B269" s="112" t="s">
        <v>53</v>
      </c>
      <c r="C269" s="112" t="s">
        <v>218</v>
      </c>
      <c r="D269" s="119" t="s">
        <v>485</v>
      </c>
      <c r="E269" s="112">
        <v>240</v>
      </c>
      <c r="F269" s="114">
        <v>46</v>
      </c>
    </row>
    <row r="270" spans="1:6" ht="22.5">
      <c r="A270" s="111" t="s">
        <v>203</v>
      </c>
      <c r="B270" s="112" t="s">
        <v>53</v>
      </c>
      <c r="C270" s="112" t="s">
        <v>218</v>
      </c>
      <c r="D270" s="119" t="s">
        <v>485</v>
      </c>
      <c r="E270" s="112">
        <v>244</v>
      </c>
      <c r="F270" s="114">
        <v>46</v>
      </c>
    </row>
    <row r="271" spans="1:6" ht="12.75">
      <c r="A271" s="108" t="s">
        <v>220</v>
      </c>
      <c r="B271" s="110" t="s">
        <v>80</v>
      </c>
      <c r="C271" s="110" t="s">
        <v>48</v>
      </c>
      <c r="D271" s="110" t="s">
        <v>49</v>
      </c>
      <c r="E271" s="110" t="s">
        <v>50</v>
      </c>
      <c r="F271" s="109">
        <f>F272+F292+F287</f>
        <v>7498</v>
      </c>
    </row>
    <row r="272" spans="1:6" ht="12.75">
      <c r="A272" s="108" t="s">
        <v>77</v>
      </c>
      <c r="B272" s="110" t="s">
        <v>80</v>
      </c>
      <c r="C272" s="110" t="s">
        <v>68</v>
      </c>
      <c r="D272" s="110" t="s">
        <v>49</v>
      </c>
      <c r="E272" s="110" t="s">
        <v>50</v>
      </c>
      <c r="F272" s="109">
        <f>F273+F282</f>
        <v>2047.3000000000002</v>
      </c>
    </row>
    <row r="273" spans="1:6" ht="22.5">
      <c r="A273" s="111" t="s">
        <v>353</v>
      </c>
      <c r="B273" s="112" t="s">
        <v>80</v>
      </c>
      <c r="C273" s="112" t="s">
        <v>68</v>
      </c>
      <c r="D273" s="119" t="s">
        <v>486</v>
      </c>
      <c r="E273" s="112" t="s">
        <v>50</v>
      </c>
      <c r="F273" s="114">
        <f>F274+F277</f>
        <v>1947.3000000000002</v>
      </c>
    </row>
    <row r="274" spans="1:6" ht="56.25">
      <c r="A274" s="111" t="s">
        <v>108</v>
      </c>
      <c r="B274" s="112" t="s">
        <v>80</v>
      </c>
      <c r="C274" s="112" t="s">
        <v>68</v>
      </c>
      <c r="D274" s="119" t="s">
        <v>487</v>
      </c>
      <c r="E274" s="112" t="s">
        <v>151</v>
      </c>
      <c r="F274" s="114">
        <v>1601.2</v>
      </c>
    </row>
    <row r="275" spans="1:6" ht="22.5">
      <c r="A275" s="111" t="s">
        <v>152</v>
      </c>
      <c r="B275" s="112" t="s">
        <v>80</v>
      </c>
      <c r="C275" s="112" t="s">
        <v>68</v>
      </c>
      <c r="D275" s="119" t="s">
        <v>487</v>
      </c>
      <c r="E275" s="112" t="s">
        <v>153</v>
      </c>
      <c r="F275" s="114">
        <v>1601.2</v>
      </c>
    </row>
    <row r="276" spans="1:6" ht="12.75">
      <c r="A276" s="111" t="s">
        <v>200</v>
      </c>
      <c r="B276" s="112" t="s">
        <v>80</v>
      </c>
      <c r="C276" s="112" t="s">
        <v>68</v>
      </c>
      <c r="D276" s="119" t="s">
        <v>487</v>
      </c>
      <c r="E276" s="112" t="s">
        <v>109</v>
      </c>
      <c r="F276" s="114">
        <v>1601.2</v>
      </c>
    </row>
    <row r="277" spans="1:6" ht="22.5">
      <c r="A277" s="111" t="s">
        <v>152</v>
      </c>
      <c r="B277" s="112" t="s">
        <v>80</v>
      </c>
      <c r="C277" s="112" t="s">
        <v>68</v>
      </c>
      <c r="D277" s="119" t="s">
        <v>488</v>
      </c>
      <c r="E277" s="112"/>
      <c r="F277" s="114">
        <f>F278</f>
        <v>346.1</v>
      </c>
    </row>
    <row r="278" spans="1:6" ht="22.5">
      <c r="A278" s="111" t="s">
        <v>145</v>
      </c>
      <c r="B278" s="112" t="s">
        <v>80</v>
      </c>
      <c r="C278" s="112" t="s">
        <v>68</v>
      </c>
      <c r="D278" s="119" t="s">
        <v>488</v>
      </c>
      <c r="E278" s="112" t="s">
        <v>146</v>
      </c>
      <c r="F278" s="114">
        <f>F279</f>
        <v>346.1</v>
      </c>
    </row>
    <row r="279" spans="1:6" ht="22.5">
      <c r="A279" s="111" t="s">
        <v>201</v>
      </c>
      <c r="B279" s="112" t="s">
        <v>80</v>
      </c>
      <c r="C279" s="112" t="s">
        <v>68</v>
      </c>
      <c r="D279" s="119" t="s">
        <v>488</v>
      </c>
      <c r="E279" s="112" t="s">
        <v>147</v>
      </c>
      <c r="F279" s="114">
        <f>F280+F281</f>
        <v>346.1</v>
      </c>
    </row>
    <row r="280" spans="1:6" ht="22.5">
      <c r="A280" s="111" t="s">
        <v>202</v>
      </c>
      <c r="B280" s="112" t="s">
        <v>80</v>
      </c>
      <c r="C280" s="112" t="s">
        <v>68</v>
      </c>
      <c r="D280" s="119" t="s">
        <v>488</v>
      </c>
      <c r="E280" s="112">
        <v>242</v>
      </c>
      <c r="F280" s="114">
        <v>31.1</v>
      </c>
    </row>
    <row r="281" spans="1:6" ht="22.5">
      <c r="A281" s="111" t="s">
        <v>203</v>
      </c>
      <c r="B281" s="112" t="s">
        <v>80</v>
      </c>
      <c r="C281" s="112" t="s">
        <v>68</v>
      </c>
      <c r="D281" s="119" t="s">
        <v>488</v>
      </c>
      <c r="E281" s="112" t="s">
        <v>30</v>
      </c>
      <c r="F281" s="114">
        <v>315</v>
      </c>
    </row>
    <row r="282" spans="1:6" ht="22.5">
      <c r="A282" s="118" t="s">
        <v>221</v>
      </c>
      <c r="B282" s="112" t="s">
        <v>80</v>
      </c>
      <c r="C282" s="112" t="s">
        <v>68</v>
      </c>
      <c r="D282" s="119" t="s">
        <v>489</v>
      </c>
      <c r="E282" s="112"/>
      <c r="F282" s="114">
        <v>100</v>
      </c>
    </row>
    <row r="283" spans="1:6" ht="22.5">
      <c r="A283" s="118" t="s">
        <v>222</v>
      </c>
      <c r="B283" s="112" t="s">
        <v>80</v>
      </c>
      <c r="C283" s="112" t="s">
        <v>68</v>
      </c>
      <c r="D283" s="119" t="s">
        <v>489</v>
      </c>
      <c r="E283" s="112"/>
      <c r="F283" s="114">
        <v>100</v>
      </c>
    </row>
    <row r="284" spans="1:6" ht="22.5">
      <c r="A284" s="111" t="s">
        <v>145</v>
      </c>
      <c r="B284" s="112" t="s">
        <v>80</v>
      </c>
      <c r="C284" s="112" t="s">
        <v>68</v>
      </c>
      <c r="D284" s="119" t="s">
        <v>489</v>
      </c>
      <c r="E284" s="112">
        <v>200</v>
      </c>
      <c r="F284" s="114">
        <v>100</v>
      </c>
    </row>
    <row r="285" spans="1:6" ht="22.5">
      <c r="A285" s="111" t="s">
        <v>201</v>
      </c>
      <c r="B285" s="112" t="s">
        <v>80</v>
      </c>
      <c r="C285" s="112" t="s">
        <v>68</v>
      </c>
      <c r="D285" s="119" t="s">
        <v>489</v>
      </c>
      <c r="E285" s="112">
        <v>240</v>
      </c>
      <c r="F285" s="114">
        <v>100</v>
      </c>
    </row>
    <row r="286" spans="1:6" ht="22.5">
      <c r="A286" s="111" t="s">
        <v>203</v>
      </c>
      <c r="B286" s="112" t="s">
        <v>80</v>
      </c>
      <c r="C286" s="112" t="s">
        <v>68</v>
      </c>
      <c r="D286" s="119" t="s">
        <v>489</v>
      </c>
      <c r="E286" s="112">
        <v>244</v>
      </c>
      <c r="F286" s="114">
        <v>100</v>
      </c>
    </row>
    <row r="287" spans="1:6" ht="12.75">
      <c r="A287" s="115" t="s">
        <v>105</v>
      </c>
      <c r="B287" s="116" t="s">
        <v>80</v>
      </c>
      <c r="C287" s="116" t="s">
        <v>218</v>
      </c>
      <c r="D287" s="116"/>
      <c r="E287" s="116"/>
      <c r="F287" s="117">
        <v>5202</v>
      </c>
    </row>
    <row r="288" spans="1:6" ht="12.75">
      <c r="A288" s="111" t="s">
        <v>223</v>
      </c>
      <c r="B288" s="112" t="s">
        <v>80</v>
      </c>
      <c r="C288" s="112" t="s">
        <v>218</v>
      </c>
      <c r="D288" s="119" t="s">
        <v>490</v>
      </c>
      <c r="E288" s="112"/>
      <c r="F288" s="114">
        <v>5202</v>
      </c>
    </row>
    <row r="289" spans="1:6" ht="22.5">
      <c r="A289" s="111" t="s">
        <v>145</v>
      </c>
      <c r="B289" s="112" t="s">
        <v>80</v>
      </c>
      <c r="C289" s="112" t="s">
        <v>218</v>
      </c>
      <c r="D289" s="119" t="s">
        <v>490</v>
      </c>
      <c r="E289" s="112">
        <v>200</v>
      </c>
      <c r="F289" s="114">
        <v>5202</v>
      </c>
    </row>
    <row r="290" spans="1:6" ht="22.5">
      <c r="A290" s="111" t="s">
        <v>201</v>
      </c>
      <c r="B290" s="112" t="s">
        <v>80</v>
      </c>
      <c r="C290" s="112" t="s">
        <v>218</v>
      </c>
      <c r="D290" s="119" t="s">
        <v>490</v>
      </c>
      <c r="E290" s="112">
        <v>240</v>
      </c>
      <c r="F290" s="114">
        <v>5202</v>
      </c>
    </row>
    <row r="291" spans="1:6" ht="22.5">
      <c r="A291" s="111" t="s">
        <v>203</v>
      </c>
      <c r="B291" s="112" t="s">
        <v>80</v>
      </c>
      <c r="C291" s="112" t="s">
        <v>218</v>
      </c>
      <c r="D291" s="119" t="s">
        <v>490</v>
      </c>
      <c r="E291" s="112">
        <v>244</v>
      </c>
      <c r="F291" s="114">
        <v>5202</v>
      </c>
    </row>
    <row r="292" spans="1:6" ht="21">
      <c r="A292" s="108" t="s">
        <v>87</v>
      </c>
      <c r="B292" s="110" t="s">
        <v>80</v>
      </c>
      <c r="C292" s="110" t="s">
        <v>88</v>
      </c>
      <c r="D292" s="110" t="s">
        <v>49</v>
      </c>
      <c r="E292" s="110" t="s">
        <v>50</v>
      </c>
      <c r="F292" s="109">
        <f>F293</f>
        <v>248.7</v>
      </c>
    </row>
    <row r="293" spans="1:6" ht="12.75">
      <c r="A293" s="111" t="s">
        <v>157</v>
      </c>
      <c r="B293" s="119" t="s">
        <v>80</v>
      </c>
      <c r="C293" s="119" t="s">
        <v>88</v>
      </c>
      <c r="D293" s="119" t="s">
        <v>365</v>
      </c>
      <c r="E293" s="112">
        <v>400</v>
      </c>
      <c r="F293" s="114">
        <v>248.7</v>
      </c>
    </row>
    <row r="294" spans="1:6" ht="33.75">
      <c r="A294" s="111" t="s">
        <v>224</v>
      </c>
      <c r="B294" s="119" t="s">
        <v>80</v>
      </c>
      <c r="C294" s="119" t="s">
        <v>88</v>
      </c>
      <c r="D294" s="119" t="s">
        <v>365</v>
      </c>
      <c r="E294" s="112">
        <v>410</v>
      </c>
      <c r="F294" s="114">
        <v>248.7</v>
      </c>
    </row>
    <row r="295" spans="1:6" ht="45">
      <c r="A295" s="111" t="s">
        <v>225</v>
      </c>
      <c r="B295" s="119" t="s">
        <v>80</v>
      </c>
      <c r="C295" s="119" t="s">
        <v>88</v>
      </c>
      <c r="D295" s="119" t="s">
        <v>365</v>
      </c>
      <c r="E295" s="112">
        <v>411</v>
      </c>
      <c r="F295" s="114">
        <v>248.7</v>
      </c>
    </row>
    <row r="296" spans="1:6" ht="12.75" hidden="1">
      <c r="A296" s="111"/>
      <c r="B296" s="119"/>
      <c r="C296" s="119"/>
      <c r="D296" s="119"/>
      <c r="E296" s="112"/>
      <c r="F296" s="114"/>
    </row>
    <row r="297" spans="1:6" ht="12.75">
      <c r="A297" s="108" t="s">
        <v>229</v>
      </c>
      <c r="B297" s="110" t="s">
        <v>66</v>
      </c>
      <c r="C297" s="110" t="s">
        <v>48</v>
      </c>
      <c r="D297" s="110" t="s">
        <v>49</v>
      </c>
      <c r="E297" s="110" t="s">
        <v>50</v>
      </c>
      <c r="F297" s="109">
        <f>F298+F304</f>
        <v>8560.199999999999</v>
      </c>
    </row>
    <row r="298" spans="1:6" ht="21">
      <c r="A298" s="128" t="s">
        <v>67</v>
      </c>
      <c r="B298" s="110" t="s">
        <v>66</v>
      </c>
      <c r="C298" s="110" t="s">
        <v>68</v>
      </c>
      <c r="D298" s="110" t="s">
        <v>49</v>
      </c>
      <c r="E298" s="110" t="s">
        <v>50</v>
      </c>
      <c r="F298" s="109">
        <v>70</v>
      </c>
    </row>
    <row r="299" spans="1:6" ht="21" customHeight="1">
      <c r="A299" s="111" t="s">
        <v>232</v>
      </c>
      <c r="B299" s="112" t="s">
        <v>66</v>
      </c>
      <c r="C299" s="112" t="s">
        <v>68</v>
      </c>
      <c r="D299" s="119" t="s">
        <v>491</v>
      </c>
      <c r="E299" s="112" t="s">
        <v>50</v>
      </c>
      <c r="F299" s="114">
        <v>70</v>
      </c>
    </row>
    <row r="300" spans="1:6" ht="12.75">
      <c r="A300" s="111" t="s">
        <v>233</v>
      </c>
      <c r="B300" s="112" t="s">
        <v>66</v>
      </c>
      <c r="C300" s="112" t="s">
        <v>68</v>
      </c>
      <c r="D300" s="119" t="s">
        <v>491</v>
      </c>
      <c r="E300" s="112" t="s">
        <v>50</v>
      </c>
      <c r="F300" s="114">
        <v>70</v>
      </c>
    </row>
    <row r="301" spans="1:6" ht="22.5">
      <c r="A301" s="111" t="s">
        <v>145</v>
      </c>
      <c r="B301" s="112" t="s">
        <v>66</v>
      </c>
      <c r="C301" s="112" t="s">
        <v>68</v>
      </c>
      <c r="D301" s="119" t="s">
        <v>491</v>
      </c>
      <c r="E301" s="112" t="s">
        <v>146</v>
      </c>
      <c r="F301" s="114">
        <v>70</v>
      </c>
    </row>
    <row r="302" spans="1:6" ht="22.5">
      <c r="A302" s="111" t="s">
        <v>201</v>
      </c>
      <c r="B302" s="112" t="s">
        <v>66</v>
      </c>
      <c r="C302" s="112" t="s">
        <v>68</v>
      </c>
      <c r="D302" s="119" t="s">
        <v>491</v>
      </c>
      <c r="E302" s="112" t="s">
        <v>147</v>
      </c>
      <c r="F302" s="114">
        <v>70</v>
      </c>
    </row>
    <row r="303" spans="1:6" ht="22.5">
      <c r="A303" s="111" t="s">
        <v>203</v>
      </c>
      <c r="B303" s="112" t="s">
        <v>66</v>
      </c>
      <c r="C303" s="112" t="s">
        <v>68</v>
      </c>
      <c r="D303" s="119" t="s">
        <v>491</v>
      </c>
      <c r="E303" s="112" t="s">
        <v>30</v>
      </c>
      <c r="F303" s="114">
        <v>70</v>
      </c>
    </row>
    <row r="304" spans="1:6" ht="12.75">
      <c r="A304" s="108" t="s">
        <v>121</v>
      </c>
      <c r="B304" s="110" t="s">
        <v>66</v>
      </c>
      <c r="C304" s="110" t="s">
        <v>106</v>
      </c>
      <c r="D304" s="110" t="s">
        <v>49</v>
      </c>
      <c r="E304" s="110" t="s">
        <v>50</v>
      </c>
      <c r="F304" s="109">
        <f>F305+F309+F316+F320+F324</f>
        <v>8490.199999999999</v>
      </c>
    </row>
    <row r="305" spans="1:6" ht="22.5">
      <c r="A305" s="111" t="s">
        <v>353</v>
      </c>
      <c r="B305" s="112" t="s">
        <v>66</v>
      </c>
      <c r="C305" s="112" t="s">
        <v>106</v>
      </c>
      <c r="D305" s="119" t="s">
        <v>492</v>
      </c>
      <c r="E305" s="112" t="s">
        <v>50</v>
      </c>
      <c r="F305" s="114">
        <f>F308</f>
        <v>852.8</v>
      </c>
    </row>
    <row r="306" spans="1:6" ht="56.25">
      <c r="A306" s="111" t="s">
        <v>108</v>
      </c>
      <c r="B306" s="112" t="s">
        <v>66</v>
      </c>
      <c r="C306" s="112" t="s">
        <v>106</v>
      </c>
      <c r="D306" s="119" t="s">
        <v>493</v>
      </c>
      <c r="E306" s="112" t="s">
        <v>151</v>
      </c>
      <c r="F306" s="114">
        <v>852.8</v>
      </c>
    </row>
    <row r="307" spans="1:6" ht="22.5">
      <c r="A307" s="111" t="s">
        <v>152</v>
      </c>
      <c r="B307" s="112" t="s">
        <v>66</v>
      </c>
      <c r="C307" s="112" t="s">
        <v>106</v>
      </c>
      <c r="D307" s="119" t="s">
        <v>493</v>
      </c>
      <c r="E307" s="112" t="s">
        <v>153</v>
      </c>
      <c r="F307" s="114">
        <v>852.8</v>
      </c>
    </row>
    <row r="308" spans="1:6" ht="12.75">
      <c r="A308" s="111" t="s">
        <v>200</v>
      </c>
      <c r="B308" s="112" t="s">
        <v>66</v>
      </c>
      <c r="C308" s="112" t="s">
        <v>106</v>
      </c>
      <c r="D308" s="119" t="s">
        <v>493</v>
      </c>
      <c r="E308" s="112" t="s">
        <v>109</v>
      </c>
      <c r="F308" s="114">
        <v>852.8</v>
      </c>
    </row>
    <row r="309" spans="1:6" ht="22.5">
      <c r="A309" s="111" t="s">
        <v>341</v>
      </c>
      <c r="B309" s="112" t="s">
        <v>66</v>
      </c>
      <c r="C309" s="112" t="s">
        <v>106</v>
      </c>
      <c r="D309" s="112" t="s">
        <v>366</v>
      </c>
      <c r="E309" s="112"/>
      <c r="F309" s="114">
        <f>F310+F313</f>
        <v>407</v>
      </c>
    </row>
    <row r="310" spans="1:6" ht="56.25">
      <c r="A310" s="111" t="s">
        <v>108</v>
      </c>
      <c r="B310" s="112" t="s">
        <v>66</v>
      </c>
      <c r="C310" s="112" t="s">
        <v>106</v>
      </c>
      <c r="D310" s="112" t="s">
        <v>366</v>
      </c>
      <c r="E310" s="112">
        <v>100</v>
      </c>
      <c r="F310" s="114">
        <v>325.5</v>
      </c>
    </row>
    <row r="311" spans="1:6" ht="20.25" customHeight="1">
      <c r="A311" s="111" t="s">
        <v>340</v>
      </c>
      <c r="B311" s="112" t="s">
        <v>66</v>
      </c>
      <c r="C311" s="112" t="s">
        <v>106</v>
      </c>
      <c r="D311" s="112" t="s">
        <v>366</v>
      </c>
      <c r="E311" s="112">
        <v>110</v>
      </c>
      <c r="F311" s="114">
        <v>325.5</v>
      </c>
    </row>
    <row r="312" spans="1:6" ht="12.75">
      <c r="A312" s="111" t="s">
        <v>200</v>
      </c>
      <c r="B312" s="112" t="s">
        <v>66</v>
      </c>
      <c r="C312" s="112" t="s">
        <v>106</v>
      </c>
      <c r="D312" s="112" t="s">
        <v>366</v>
      </c>
      <c r="E312" s="112">
        <v>111</v>
      </c>
      <c r="F312" s="114">
        <v>325.5</v>
      </c>
    </row>
    <row r="313" spans="1:6" ht="22.5">
      <c r="A313" s="111" t="s">
        <v>145</v>
      </c>
      <c r="B313" s="112" t="s">
        <v>66</v>
      </c>
      <c r="C313" s="112" t="s">
        <v>106</v>
      </c>
      <c r="D313" s="112" t="s">
        <v>366</v>
      </c>
      <c r="E313" s="112">
        <v>200</v>
      </c>
      <c r="F313" s="114">
        <v>81.5</v>
      </c>
    </row>
    <row r="314" spans="1:6" ht="22.5">
      <c r="A314" s="111" t="s">
        <v>201</v>
      </c>
      <c r="B314" s="112" t="s">
        <v>66</v>
      </c>
      <c r="C314" s="112" t="s">
        <v>106</v>
      </c>
      <c r="D314" s="112" t="s">
        <v>366</v>
      </c>
      <c r="E314" s="112">
        <v>240</v>
      </c>
      <c r="F314" s="114">
        <v>81.5</v>
      </c>
    </row>
    <row r="315" spans="1:6" ht="22.5">
      <c r="A315" s="111" t="s">
        <v>203</v>
      </c>
      <c r="B315" s="112" t="s">
        <v>66</v>
      </c>
      <c r="C315" s="112" t="s">
        <v>106</v>
      </c>
      <c r="D315" s="112" t="s">
        <v>366</v>
      </c>
      <c r="E315" s="112">
        <v>244</v>
      </c>
      <c r="F315" s="114">
        <v>81.5</v>
      </c>
    </row>
    <row r="316" spans="1:6" ht="20.25" customHeight="1">
      <c r="A316" s="111" t="s">
        <v>342</v>
      </c>
      <c r="B316" s="112" t="s">
        <v>66</v>
      </c>
      <c r="C316" s="112" t="s">
        <v>106</v>
      </c>
      <c r="D316" s="119" t="s">
        <v>494</v>
      </c>
      <c r="E316" s="112" t="s">
        <v>50</v>
      </c>
      <c r="F316" s="114">
        <v>20</v>
      </c>
    </row>
    <row r="317" spans="1:6" ht="22.5">
      <c r="A317" s="111" t="s">
        <v>145</v>
      </c>
      <c r="B317" s="112" t="s">
        <v>66</v>
      </c>
      <c r="C317" s="112" t="s">
        <v>106</v>
      </c>
      <c r="D317" s="119" t="s">
        <v>494</v>
      </c>
      <c r="E317" s="112" t="s">
        <v>146</v>
      </c>
      <c r="F317" s="114">
        <v>20</v>
      </c>
    </row>
    <row r="318" spans="1:6" ht="22.5">
      <c r="A318" s="111" t="s">
        <v>201</v>
      </c>
      <c r="B318" s="112" t="s">
        <v>66</v>
      </c>
      <c r="C318" s="112" t="s">
        <v>106</v>
      </c>
      <c r="D318" s="119" t="s">
        <v>494</v>
      </c>
      <c r="E318" s="112" t="s">
        <v>147</v>
      </c>
      <c r="F318" s="114">
        <v>20</v>
      </c>
    </row>
    <row r="319" spans="1:6" ht="22.5">
      <c r="A319" s="111" t="s">
        <v>203</v>
      </c>
      <c r="B319" s="112" t="s">
        <v>66</v>
      </c>
      <c r="C319" s="112" t="s">
        <v>106</v>
      </c>
      <c r="D319" s="119" t="s">
        <v>494</v>
      </c>
      <c r="E319" s="112" t="s">
        <v>30</v>
      </c>
      <c r="F319" s="114">
        <v>20</v>
      </c>
    </row>
    <row r="320" spans="1:6" ht="22.5">
      <c r="A320" s="111" t="s">
        <v>343</v>
      </c>
      <c r="B320" s="112" t="s">
        <v>66</v>
      </c>
      <c r="C320" s="112" t="s">
        <v>106</v>
      </c>
      <c r="D320" s="119" t="s">
        <v>495</v>
      </c>
      <c r="E320" s="112" t="s">
        <v>50</v>
      </c>
      <c r="F320" s="114">
        <v>30</v>
      </c>
    </row>
    <row r="321" spans="1:6" ht="22.5">
      <c r="A321" s="111" t="s">
        <v>145</v>
      </c>
      <c r="B321" s="112" t="s">
        <v>66</v>
      </c>
      <c r="C321" s="112" t="s">
        <v>106</v>
      </c>
      <c r="D321" s="119" t="s">
        <v>495</v>
      </c>
      <c r="E321" s="112" t="s">
        <v>146</v>
      </c>
      <c r="F321" s="114">
        <v>30</v>
      </c>
    </row>
    <row r="322" spans="1:6" ht="22.5">
      <c r="A322" s="111" t="s">
        <v>201</v>
      </c>
      <c r="B322" s="112" t="s">
        <v>66</v>
      </c>
      <c r="C322" s="112" t="s">
        <v>106</v>
      </c>
      <c r="D322" s="119" t="s">
        <v>495</v>
      </c>
      <c r="E322" s="112" t="s">
        <v>147</v>
      </c>
      <c r="F322" s="114">
        <v>30</v>
      </c>
    </row>
    <row r="323" spans="1:6" ht="22.5">
      <c r="A323" s="111" t="s">
        <v>203</v>
      </c>
      <c r="B323" s="112" t="s">
        <v>66</v>
      </c>
      <c r="C323" s="112" t="s">
        <v>106</v>
      </c>
      <c r="D323" s="119" t="s">
        <v>495</v>
      </c>
      <c r="E323" s="112" t="s">
        <v>30</v>
      </c>
      <c r="F323" s="114">
        <v>30</v>
      </c>
    </row>
    <row r="324" spans="1:6" ht="56.25">
      <c r="A324" s="111" t="s">
        <v>141</v>
      </c>
      <c r="B324" s="112" t="s">
        <v>66</v>
      </c>
      <c r="C324" s="112" t="s">
        <v>106</v>
      </c>
      <c r="D324" s="119" t="s">
        <v>496</v>
      </c>
      <c r="E324" s="112" t="s">
        <v>50</v>
      </c>
      <c r="F324" s="114">
        <f>F325+F328+F332</f>
        <v>7180.4</v>
      </c>
    </row>
    <row r="325" spans="1:6" ht="56.25">
      <c r="A325" s="111" t="s">
        <v>108</v>
      </c>
      <c r="B325" s="112" t="s">
        <v>66</v>
      </c>
      <c r="C325" s="112" t="s">
        <v>106</v>
      </c>
      <c r="D325" s="119" t="s">
        <v>496</v>
      </c>
      <c r="E325" s="112">
        <v>100</v>
      </c>
      <c r="F325" s="114">
        <v>6780</v>
      </c>
    </row>
    <row r="326" spans="1:6" ht="19.5" customHeight="1">
      <c r="A326" s="111" t="s">
        <v>340</v>
      </c>
      <c r="B326" s="112" t="s">
        <v>66</v>
      </c>
      <c r="C326" s="112" t="s">
        <v>106</v>
      </c>
      <c r="D326" s="119" t="s">
        <v>496</v>
      </c>
      <c r="E326" s="112">
        <v>110</v>
      </c>
      <c r="F326" s="114">
        <v>6780</v>
      </c>
    </row>
    <row r="327" spans="1:6" ht="12.75">
      <c r="A327" s="111" t="s">
        <v>200</v>
      </c>
      <c r="B327" s="112" t="s">
        <v>66</v>
      </c>
      <c r="C327" s="112" t="s">
        <v>106</v>
      </c>
      <c r="D327" s="119" t="s">
        <v>496</v>
      </c>
      <c r="E327" s="112">
        <v>111</v>
      </c>
      <c r="F327" s="114">
        <v>6780</v>
      </c>
    </row>
    <row r="328" spans="1:6" ht="22.5">
      <c r="A328" s="111" t="s">
        <v>145</v>
      </c>
      <c r="B328" s="112" t="s">
        <v>66</v>
      </c>
      <c r="C328" s="112" t="s">
        <v>106</v>
      </c>
      <c r="D328" s="119" t="s">
        <v>496</v>
      </c>
      <c r="E328" s="112">
        <v>200</v>
      </c>
      <c r="F328" s="114">
        <f>F329</f>
        <v>393</v>
      </c>
    </row>
    <row r="329" spans="1:6" ht="22.5">
      <c r="A329" s="111" t="s">
        <v>201</v>
      </c>
      <c r="B329" s="112" t="s">
        <v>66</v>
      </c>
      <c r="C329" s="112" t="s">
        <v>106</v>
      </c>
      <c r="D329" s="119" t="s">
        <v>496</v>
      </c>
      <c r="E329" s="112">
        <v>240</v>
      </c>
      <c r="F329" s="114">
        <f>F330+F331</f>
        <v>393</v>
      </c>
    </row>
    <row r="330" spans="1:6" ht="22.5">
      <c r="A330" s="111" t="s">
        <v>202</v>
      </c>
      <c r="B330" s="112" t="s">
        <v>66</v>
      </c>
      <c r="C330" s="112" t="s">
        <v>106</v>
      </c>
      <c r="D330" s="119" t="s">
        <v>496</v>
      </c>
      <c r="E330" s="112">
        <v>242</v>
      </c>
      <c r="F330" s="114">
        <v>40.8</v>
      </c>
    </row>
    <row r="331" spans="1:6" ht="22.5">
      <c r="A331" s="111" t="s">
        <v>203</v>
      </c>
      <c r="B331" s="112" t="s">
        <v>66</v>
      </c>
      <c r="C331" s="112" t="s">
        <v>106</v>
      </c>
      <c r="D331" s="119" t="s">
        <v>496</v>
      </c>
      <c r="E331" s="112">
        <v>244</v>
      </c>
      <c r="F331" s="114">
        <v>352.2</v>
      </c>
    </row>
    <row r="332" spans="1:6" ht="45">
      <c r="A332" s="118" t="s">
        <v>444</v>
      </c>
      <c r="B332" s="112" t="s">
        <v>66</v>
      </c>
      <c r="C332" s="112" t="s">
        <v>106</v>
      </c>
      <c r="D332" s="178" t="s">
        <v>374</v>
      </c>
      <c r="E332" s="112"/>
      <c r="F332" s="114">
        <v>7.4</v>
      </c>
    </row>
    <row r="333" spans="1:6" ht="56.25">
      <c r="A333" s="111" t="s">
        <v>108</v>
      </c>
      <c r="B333" s="112" t="s">
        <v>66</v>
      </c>
      <c r="C333" s="112" t="s">
        <v>106</v>
      </c>
      <c r="D333" s="178" t="s">
        <v>374</v>
      </c>
      <c r="E333" s="112">
        <v>100</v>
      </c>
      <c r="F333" s="114">
        <v>7.4</v>
      </c>
    </row>
    <row r="334" spans="1:6" ht="22.5">
      <c r="A334" s="111" t="s">
        <v>340</v>
      </c>
      <c r="B334" s="112" t="s">
        <v>66</v>
      </c>
      <c r="C334" s="112" t="s">
        <v>106</v>
      </c>
      <c r="D334" s="178" t="s">
        <v>374</v>
      </c>
      <c r="E334" s="112">
        <v>110</v>
      </c>
      <c r="F334" s="114">
        <v>7.4</v>
      </c>
    </row>
    <row r="335" spans="1:6" ht="22.5">
      <c r="A335" s="118" t="s">
        <v>443</v>
      </c>
      <c r="B335" s="112" t="s">
        <v>66</v>
      </c>
      <c r="C335" s="112" t="s">
        <v>106</v>
      </c>
      <c r="D335" s="178" t="s">
        <v>374</v>
      </c>
      <c r="E335" s="112">
        <v>112</v>
      </c>
      <c r="F335" s="114">
        <v>7.4</v>
      </c>
    </row>
    <row r="336" spans="1:6" ht="12.75">
      <c r="A336" s="108" t="s">
        <v>236</v>
      </c>
      <c r="B336" s="110" t="s">
        <v>86</v>
      </c>
      <c r="C336" s="110" t="s">
        <v>48</v>
      </c>
      <c r="D336" s="110" t="s">
        <v>49</v>
      </c>
      <c r="E336" s="110" t="s">
        <v>50</v>
      </c>
      <c r="F336" s="109">
        <f>F337</f>
        <v>9020.7</v>
      </c>
    </row>
    <row r="337" spans="1:6" ht="21">
      <c r="A337" s="108" t="s">
        <v>110</v>
      </c>
      <c r="B337" s="110" t="s">
        <v>86</v>
      </c>
      <c r="C337" s="110" t="s">
        <v>80</v>
      </c>
      <c r="D337" s="110" t="s">
        <v>49</v>
      </c>
      <c r="E337" s="110" t="s">
        <v>50</v>
      </c>
      <c r="F337" s="109">
        <f>F342+F338</f>
        <v>9020.7</v>
      </c>
    </row>
    <row r="338" spans="1:6" ht="22.5">
      <c r="A338" s="111" t="s">
        <v>353</v>
      </c>
      <c r="B338" s="112" t="s">
        <v>86</v>
      </c>
      <c r="C338" s="112" t="s">
        <v>80</v>
      </c>
      <c r="D338" s="119" t="s">
        <v>497</v>
      </c>
      <c r="E338" s="112" t="s">
        <v>50</v>
      </c>
      <c r="F338" s="114">
        <f>F341</f>
        <v>526.7</v>
      </c>
    </row>
    <row r="339" spans="1:6" ht="56.25">
      <c r="A339" s="111" t="s">
        <v>108</v>
      </c>
      <c r="B339" s="112" t="s">
        <v>86</v>
      </c>
      <c r="C339" s="112" t="s">
        <v>80</v>
      </c>
      <c r="D339" s="119" t="s">
        <v>497</v>
      </c>
      <c r="E339" s="112" t="s">
        <v>151</v>
      </c>
      <c r="F339" s="114">
        <v>526.7</v>
      </c>
    </row>
    <row r="340" spans="1:6" ht="22.5">
      <c r="A340" s="111" t="s">
        <v>152</v>
      </c>
      <c r="B340" s="112" t="s">
        <v>86</v>
      </c>
      <c r="C340" s="112" t="s">
        <v>80</v>
      </c>
      <c r="D340" s="119" t="s">
        <v>497</v>
      </c>
      <c r="E340" s="112" t="s">
        <v>153</v>
      </c>
      <c r="F340" s="114">
        <v>526.7</v>
      </c>
    </row>
    <row r="341" spans="1:6" ht="12.75">
      <c r="A341" s="111" t="s">
        <v>200</v>
      </c>
      <c r="B341" s="112" t="s">
        <v>86</v>
      </c>
      <c r="C341" s="112" t="s">
        <v>80</v>
      </c>
      <c r="D341" s="119" t="s">
        <v>497</v>
      </c>
      <c r="E341" s="112" t="s">
        <v>109</v>
      </c>
      <c r="F341" s="114">
        <v>526.7</v>
      </c>
    </row>
    <row r="342" spans="1:6" ht="56.25">
      <c r="A342" s="118" t="s">
        <v>141</v>
      </c>
      <c r="B342" s="112" t="s">
        <v>86</v>
      </c>
      <c r="C342" s="112" t="s">
        <v>80</v>
      </c>
      <c r="D342" s="119" t="s">
        <v>498</v>
      </c>
      <c r="E342" s="112"/>
      <c r="F342" s="114">
        <f>F343</f>
        <v>8494</v>
      </c>
    </row>
    <row r="343" spans="1:6" ht="22.5">
      <c r="A343" s="111" t="s">
        <v>139</v>
      </c>
      <c r="B343" s="112" t="s">
        <v>86</v>
      </c>
      <c r="C343" s="112" t="s">
        <v>80</v>
      </c>
      <c r="D343" s="119" t="s">
        <v>498</v>
      </c>
      <c r="E343" s="112"/>
      <c r="F343" s="114">
        <f>F344+F347+F351</f>
        <v>8494</v>
      </c>
    </row>
    <row r="344" spans="1:6" ht="56.25">
      <c r="A344" s="111" t="s">
        <v>108</v>
      </c>
      <c r="B344" s="112" t="s">
        <v>86</v>
      </c>
      <c r="C344" s="112" t="s">
        <v>80</v>
      </c>
      <c r="D344" s="119" t="s">
        <v>498</v>
      </c>
      <c r="E344" s="112">
        <v>100</v>
      </c>
      <c r="F344" s="114">
        <v>8385</v>
      </c>
    </row>
    <row r="345" spans="1:6" ht="22.5">
      <c r="A345" s="111" t="s">
        <v>340</v>
      </c>
      <c r="B345" s="112" t="s">
        <v>86</v>
      </c>
      <c r="C345" s="112" t="s">
        <v>80</v>
      </c>
      <c r="D345" s="119" t="s">
        <v>498</v>
      </c>
      <c r="E345" s="112">
        <v>110</v>
      </c>
      <c r="F345" s="114">
        <v>8385</v>
      </c>
    </row>
    <row r="346" spans="1:6" ht="12.75">
      <c r="A346" s="111" t="s">
        <v>200</v>
      </c>
      <c r="B346" s="112" t="s">
        <v>86</v>
      </c>
      <c r="C346" s="112" t="s">
        <v>80</v>
      </c>
      <c r="D346" s="119" t="s">
        <v>498</v>
      </c>
      <c r="E346" s="112">
        <v>111</v>
      </c>
      <c r="F346" s="114">
        <v>8385</v>
      </c>
    </row>
    <row r="347" spans="1:6" ht="22.5">
      <c r="A347" s="111" t="s">
        <v>145</v>
      </c>
      <c r="B347" s="112" t="s">
        <v>86</v>
      </c>
      <c r="C347" s="112" t="s">
        <v>80</v>
      </c>
      <c r="D347" s="119" t="s">
        <v>498</v>
      </c>
      <c r="E347" s="112">
        <v>200</v>
      </c>
      <c r="F347" s="114">
        <f>F348</f>
        <v>107</v>
      </c>
    </row>
    <row r="348" spans="1:6" ht="22.5">
      <c r="A348" s="111" t="s">
        <v>201</v>
      </c>
      <c r="B348" s="112" t="s">
        <v>86</v>
      </c>
      <c r="C348" s="112" t="s">
        <v>80</v>
      </c>
      <c r="D348" s="119" t="s">
        <v>498</v>
      </c>
      <c r="E348" s="112">
        <v>240</v>
      </c>
      <c r="F348" s="114">
        <f>F349+F350</f>
        <v>107</v>
      </c>
    </row>
    <row r="349" spans="1:6" ht="22.5">
      <c r="A349" s="111" t="s">
        <v>202</v>
      </c>
      <c r="B349" s="112" t="s">
        <v>86</v>
      </c>
      <c r="C349" s="112" t="s">
        <v>80</v>
      </c>
      <c r="D349" s="119" t="s">
        <v>498</v>
      </c>
      <c r="E349" s="112">
        <v>242</v>
      </c>
      <c r="F349" s="114">
        <v>69</v>
      </c>
    </row>
    <row r="350" spans="1:6" ht="22.5">
      <c r="A350" s="111" t="s">
        <v>203</v>
      </c>
      <c r="B350" s="112" t="s">
        <v>86</v>
      </c>
      <c r="C350" s="112" t="s">
        <v>80</v>
      </c>
      <c r="D350" s="119" t="s">
        <v>498</v>
      </c>
      <c r="E350" s="112">
        <v>244</v>
      </c>
      <c r="F350" s="114">
        <v>38</v>
      </c>
    </row>
    <row r="351" spans="1:6" ht="12.75">
      <c r="A351" s="111" t="s">
        <v>154</v>
      </c>
      <c r="B351" s="112" t="s">
        <v>86</v>
      </c>
      <c r="C351" s="112" t="s">
        <v>80</v>
      </c>
      <c r="D351" s="119" t="s">
        <v>498</v>
      </c>
      <c r="E351" s="112">
        <v>800</v>
      </c>
      <c r="F351" s="114">
        <f>F352</f>
        <v>2</v>
      </c>
    </row>
    <row r="352" spans="1:6" ht="33.75">
      <c r="A352" s="111" t="s">
        <v>205</v>
      </c>
      <c r="B352" s="112" t="s">
        <v>86</v>
      </c>
      <c r="C352" s="112" t="s">
        <v>80</v>
      </c>
      <c r="D352" s="119" t="s">
        <v>498</v>
      </c>
      <c r="E352" s="112">
        <v>850</v>
      </c>
      <c r="F352" s="114">
        <f>F353</f>
        <v>2</v>
      </c>
    </row>
    <row r="353" spans="1:6" ht="12.75">
      <c r="A353" s="111" t="s">
        <v>32</v>
      </c>
      <c r="B353" s="112" t="s">
        <v>86</v>
      </c>
      <c r="C353" s="112" t="s">
        <v>80</v>
      </c>
      <c r="D353" s="119" t="s">
        <v>498</v>
      </c>
      <c r="E353" s="112">
        <v>852</v>
      </c>
      <c r="F353" s="114">
        <v>2</v>
      </c>
    </row>
    <row r="354" spans="1:6" ht="12.75">
      <c r="A354" s="108" t="s">
        <v>237</v>
      </c>
      <c r="B354" s="110" t="s">
        <v>81</v>
      </c>
      <c r="C354" s="110" t="s">
        <v>48</v>
      </c>
      <c r="D354" s="110" t="s">
        <v>49</v>
      </c>
      <c r="E354" s="110" t="s">
        <v>50</v>
      </c>
      <c r="F354" s="109">
        <f>F355+F384+F390</f>
        <v>50527.600000000006</v>
      </c>
    </row>
    <row r="355" spans="1:6" ht="12.75">
      <c r="A355" s="108" t="s">
        <v>119</v>
      </c>
      <c r="B355" s="110" t="s">
        <v>81</v>
      </c>
      <c r="C355" s="110" t="s">
        <v>53</v>
      </c>
      <c r="D355" s="110" t="s">
        <v>49</v>
      </c>
      <c r="E355" s="110" t="s">
        <v>50</v>
      </c>
      <c r="F355" s="109">
        <f>F356+F360+F364+F368+F372+F376+F380</f>
        <v>45019.3</v>
      </c>
    </row>
    <row r="356" spans="1:6" ht="22.5">
      <c r="A356" s="111" t="s">
        <v>239</v>
      </c>
      <c r="B356" s="112" t="s">
        <v>81</v>
      </c>
      <c r="C356" s="112" t="s">
        <v>53</v>
      </c>
      <c r="D356" s="119" t="s">
        <v>375</v>
      </c>
      <c r="E356" s="112"/>
      <c r="F356" s="114">
        <v>154.9</v>
      </c>
    </row>
    <row r="357" spans="1:6" ht="22.5">
      <c r="A357" s="111" t="s">
        <v>148</v>
      </c>
      <c r="B357" s="112" t="s">
        <v>81</v>
      </c>
      <c r="C357" s="112" t="s">
        <v>53</v>
      </c>
      <c r="D357" s="119" t="s">
        <v>375</v>
      </c>
      <c r="E357" s="112">
        <v>300</v>
      </c>
      <c r="F357" s="114">
        <v>154.9</v>
      </c>
    </row>
    <row r="358" spans="1:6" ht="22.5">
      <c r="A358" s="111" t="s">
        <v>150</v>
      </c>
      <c r="B358" s="112" t="s">
        <v>81</v>
      </c>
      <c r="C358" s="112" t="s">
        <v>53</v>
      </c>
      <c r="D358" s="119" t="s">
        <v>375</v>
      </c>
      <c r="E358" s="112">
        <v>310</v>
      </c>
      <c r="F358" s="114">
        <v>154.9</v>
      </c>
    </row>
    <row r="359" spans="1:6" ht="33.75">
      <c r="A359" s="118" t="s">
        <v>263</v>
      </c>
      <c r="B359" s="112" t="s">
        <v>81</v>
      </c>
      <c r="C359" s="112" t="s">
        <v>53</v>
      </c>
      <c r="D359" s="180" t="s">
        <v>375</v>
      </c>
      <c r="E359" s="112">
        <v>313</v>
      </c>
      <c r="F359" s="114">
        <v>154.9</v>
      </c>
    </row>
    <row r="360" spans="1:6" ht="78.75">
      <c r="A360" s="111" t="s">
        <v>240</v>
      </c>
      <c r="B360" s="112" t="s">
        <v>81</v>
      </c>
      <c r="C360" s="112" t="s">
        <v>53</v>
      </c>
      <c r="D360" s="119" t="s">
        <v>376</v>
      </c>
      <c r="E360" s="112"/>
      <c r="F360" s="114">
        <v>208</v>
      </c>
    </row>
    <row r="361" spans="1:6" ht="22.5">
      <c r="A361" s="111" t="s">
        <v>148</v>
      </c>
      <c r="B361" s="112" t="s">
        <v>81</v>
      </c>
      <c r="C361" s="112" t="s">
        <v>53</v>
      </c>
      <c r="D361" s="119" t="s">
        <v>376</v>
      </c>
      <c r="E361" s="112">
        <v>300</v>
      </c>
      <c r="F361" s="114">
        <v>208</v>
      </c>
    </row>
    <row r="362" spans="1:6" ht="22.5">
      <c r="A362" s="111" t="s">
        <v>150</v>
      </c>
      <c r="B362" s="112" t="s">
        <v>81</v>
      </c>
      <c r="C362" s="112" t="s">
        <v>53</v>
      </c>
      <c r="D362" s="119" t="s">
        <v>376</v>
      </c>
      <c r="E362" s="112">
        <v>310</v>
      </c>
      <c r="F362" s="114">
        <v>208</v>
      </c>
    </row>
    <row r="363" spans="1:6" ht="33.75">
      <c r="A363" s="118" t="s">
        <v>263</v>
      </c>
      <c r="B363" s="112" t="s">
        <v>81</v>
      </c>
      <c r="C363" s="112" t="s">
        <v>53</v>
      </c>
      <c r="D363" s="119" t="s">
        <v>376</v>
      </c>
      <c r="E363" s="112">
        <v>313</v>
      </c>
      <c r="F363" s="114">
        <v>208</v>
      </c>
    </row>
    <row r="364" spans="1:6" ht="22.5">
      <c r="A364" s="111" t="s">
        <v>136</v>
      </c>
      <c r="B364" s="112" t="s">
        <v>81</v>
      </c>
      <c r="C364" s="112" t="s">
        <v>53</v>
      </c>
      <c r="D364" s="119" t="s">
        <v>377</v>
      </c>
      <c r="E364" s="112" t="s">
        <v>50</v>
      </c>
      <c r="F364" s="114">
        <v>2905</v>
      </c>
    </row>
    <row r="365" spans="1:6" ht="22.5">
      <c r="A365" s="111" t="s">
        <v>148</v>
      </c>
      <c r="B365" s="112" t="s">
        <v>81</v>
      </c>
      <c r="C365" s="112" t="s">
        <v>53</v>
      </c>
      <c r="D365" s="119" t="s">
        <v>377</v>
      </c>
      <c r="E365" s="112">
        <v>300</v>
      </c>
      <c r="F365" s="114">
        <v>2905</v>
      </c>
    </row>
    <row r="366" spans="1:6" ht="22.5">
      <c r="A366" s="111" t="s">
        <v>150</v>
      </c>
      <c r="B366" s="112" t="s">
        <v>81</v>
      </c>
      <c r="C366" s="112" t="s">
        <v>53</v>
      </c>
      <c r="D366" s="119" t="s">
        <v>377</v>
      </c>
      <c r="E366" s="112">
        <v>310</v>
      </c>
      <c r="F366" s="114">
        <v>2905</v>
      </c>
    </row>
    <row r="367" spans="1:6" ht="33.75">
      <c r="A367" s="118" t="s">
        <v>263</v>
      </c>
      <c r="B367" s="112" t="s">
        <v>81</v>
      </c>
      <c r="C367" s="112" t="s">
        <v>53</v>
      </c>
      <c r="D367" s="119" t="s">
        <v>377</v>
      </c>
      <c r="E367" s="112">
        <v>313</v>
      </c>
      <c r="F367" s="114">
        <v>2905</v>
      </c>
    </row>
    <row r="368" spans="1:6" ht="22.5">
      <c r="A368" s="111" t="s">
        <v>241</v>
      </c>
      <c r="B368" s="112" t="s">
        <v>81</v>
      </c>
      <c r="C368" s="112" t="s">
        <v>53</v>
      </c>
      <c r="D368" s="119" t="s">
        <v>378</v>
      </c>
      <c r="E368" s="112"/>
      <c r="F368" s="114">
        <v>5304.2</v>
      </c>
    </row>
    <row r="369" spans="1:6" ht="22.5">
      <c r="A369" s="111" t="s">
        <v>148</v>
      </c>
      <c r="B369" s="112" t="s">
        <v>81</v>
      </c>
      <c r="C369" s="112" t="s">
        <v>53</v>
      </c>
      <c r="D369" s="119" t="s">
        <v>378</v>
      </c>
      <c r="E369" s="112">
        <v>300</v>
      </c>
      <c r="F369" s="114">
        <v>5304.2</v>
      </c>
    </row>
    <row r="370" spans="1:6" ht="22.5">
      <c r="A370" s="111" t="s">
        <v>150</v>
      </c>
      <c r="B370" s="112" t="s">
        <v>81</v>
      </c>
      <c r="C370" s="112" t="s">
        <v>53</v>
      </c>
      <c r="D370" s="119" t="s">
        <v>378</v>
      </c>
      <c r="E370" s="112">
        <v>310</v>
      </c>
      <c r="F370" s="114">
        <v>5304.2</v>
      </c>
    </row>
    <row r="371" spans="1:6" ht="33.75">
      <c r="A371" s="118" t="s">
        <v>263</v>
      </c>
      <c r="B371" s="112" t="s">
        <v>81</v>
      </c>
      <c r="C371" s="112" t="s">
        <v>53</v>
      </c>
      <c r="D371" s="119" t="s">
        <v>378</v>
      </c>
      <c r="E371" s="112">
        <v>313</v>
      </c>
      <c r="F371" s="114">
        <v>5304.2</v>
      </c>
    </row>
    <row r="372" spans="1:6" ht="12.75">
      <c r="A372" s="111" t="s">
        <v>242</v>
      </c>
      <c r="B372" s="112" t="s">
        <v>81</v>
      </c>
      <c r="C372" s="112" t="s">
        <v>53</v>
      </c>
      <c r="D372" s="119" t="s">
        <v>379</v>
      </c>
      <c r="E372" s="112" t="s">
        <v>50</v>
      </c>
      <c r="F372" s="114">
        <v>8699.9</v>
      </c>
    </row>
    <row r="373" spans="1:6" ht="22.5">
      <c r="A373" s="111" t="s">
        <v>148</v>
      </c>
      <c r="B373" s="112" t="s">
        <v>81</v>
      </c>
      <c r="C373" s="112" t="s">
        <v>53</v>
      </c>
      <c r="D373" s="119" t="s">
        <v>379</v>
      </c>
      <c r="E373" s="112">
        <v>300</v>
      </c>
      <c r="F373" s="114">
        <v>8699.9</v>
      </c>
    </row>
    <row r="374" spans="1:6" ht="22.5">
      <c r="A374" s="111" t="s">
        <v>150</v>
      </c>
      <c r="B374" s="112" t="s">
        <v>81</v>
      </c>
      <c r="C374" s="112" t="s">
        <v>53</v>
      </c>
      <c r="D374" s="119" t="s">
        <v>379</v>
      </c>
      <c r="E374" s="112">
        <v>310</v>
      </c>
      <c r="F374" s="114">
        <v>8699.9</v>
      </c>
    </row>
    <row r="375" spans="1:6" ht="33.75">
      <c r="A375" s="118" t="s">
        <v>263</v>
      </c>
      <c r="B375" s="112" t="s">
        <v>81</v>
      </c>
      <c r="C375" s="112" t="s">
        <v>53</v>
      </c>
      <c r="D375" s="119" t="s">
        <v>379</v>
      </c>
      <c r="E375" s="112">
        <v>313</v>
      </c>
      <c r="F375" s="114">
        <v>8699.9</v>
      </c>
    </row>
    <row r="376" spans="1:6" ht="22.5">
      <c r="A376" s="111" t="s">
        <v>243</v>
      </c>
      <c r="B376" s="112" t="s">
        <v>81</v>
      </c>
      <c r="C376" s="112" t="s">
        <v>53</v>
      </c>
      <c r="D376" s="119" t="s">
        <v>380</v>
      </c>
      <c r="E376" s="112" t="s">
        <v>50</v>
      </c>
      <c r="F376" s="114">
        <v>3072.1</v>
      </c>
    </row>
    <row r="377" spans="1:6" ht="22.5">
      <c r="A377" s="111" t="s">
        <v>148</v>
      </c>
      <c r="B377" s="112" t="s">
        <v>81</v>
      </c>
      <c r="C377" s="112" t="s">
        <v>53</v>
      </c>
      <c r="D377" s="119" t="s">
        <v>380</v>
      </c>
      <c r="E377" s="112">
        <v>300</v>
      </c>
      <c r="F377" s="114">
        <v>3072.1</v>
      </c>
    </row>
    <row r="378" spans="1:6" ht="22.5">
      <c r="A378" s="111" t="s">
        <v>150</v>
      </c>
      <c r="B378" s="112" t="s">
        <v>81</v>
      </c>
      <c r="C378" s="112" t="s">
        <v>53</v>
      </c>
      <c r="D378" s="119" t="s">
        <v>380</v>
      </c>
      <c r="E378" s="112">
        <v>310</v>
      </c>
      <c r="F378" s="114">
        <v>3072.1</v>
      </c>
    </row>
    <row r="379" spans="1:6" ht="33.75">
      <c r="A379" s="118" t="s">
        <v>263</v>
      </c>
      <c r="B379" s="112" t="s">
        <v>81</v>
      </c>
      <c r="C379" s="112" t="s">
        <v>53</v>
      </c>
      <c r="D379" s="119" t="s">
        <v>380</v>
      </c>
      <c r="E379" s="112">
        <v>313</v>
      </c>
      <c r="F379" s="114">
        <v>3072.1</v>
      </c>
    </row>
    <row r="380" spans="1:6" ht="66.75" customHeight="1">
      <c r="A380" s="118" t="s">
        <v>264</v>
      </c>
      <c r="B380" s="112" t="s">
        <v>81</v>
      </c>
      <c r="C380" s="112" t="s">
        <v>53</v>
      </c>
      <c r="D380" s="119" t="s">
        <v>381</v>
      </c>
      <c r="E380" s="112"/>
      <c r="F380" s="114">
        <v>24675.2</v>
      </c>
    </row>
    <row r="381" spans="1:6" ht="22.5">
      <c r="A381" s="111" t="s">
        <v>148</v>
      </c>
      <c r="B381" s="112" t="s">
        <v>81</v>
      </c>
      <c r="C381" s="112" t="s">
        <v>53</v>
      </c>
      <c r="D381" s="119" t="s">
        <v>381</v>
      </c>
      <c r="E381" s="112">
        <v>300</v>
      </c>
      <c r="F381" s="114">
        <v>24675.2</v>
      </c>
    </row>
    <row r="382" spans="1:6" ht="22.5">
      <c r="A382" s="111" t="s">
        <v>150</v>
      </c>
      <c r="B382" s="112" t="s">
        <v>81</v>
      </c>
      <c r="C382" s="112" t="s">
        <v>53</v>
      </c>
      <c r="D382" s="119" t="s">
        <v>381</v>
      </c>
      <c r="E382" s="112">
        <v>310</v>
      </c>
      <c r="F382" s="114">
        <v>24675.2</v>
      </c>
    </row>
    <row r="383" spans="1:6" ht="33.75">
      <c r="A383" s="118" t="s">
        <v>263</v>
      </c>
      <c r="B383" s="112" t="s">
        <v>81</v>
      </c>
      <c r="C383" s="112" t="s">
        <v>53</v>
      </c>
      <c r="D383" s="119" t="s">
        <v>381</v>
      </c>
      <c r="E383" s="112">
        <v>313</v>
      </c>
      <c r="F383" s="114">
        <v>24675.2</v>
      </c>
    </row>
    <row r="384" spans="1:6" ht="12.75">
      <c r="A384" s="108" t="s">
        <v>76</v>
      </c>
      <c r="B384" s="110" t="s">
        <v>81</v>
      </c>
      <c r="C384" s="110" t="s">
        <v>80</v>
      </c>
      <c r="D384" s="110" t="s">
        <v>49</v>
      </c>
      <c r="E384" s="110" t="s">
        <v>50</v>
      </c>
      <c r="F384" s="109">
        <f>F389</f>
        <v>2653.5</v>
      </c>
    </row>
    <row r="385" spans="1:6" ht="56.25">
      <c r="A385" s="111" t="s">
        <v>244</v>
      </c>
      <c r="B385" s="112" t="s">
        <v>81</v>
      </c>
      <c r="C385" s="112" t="s">
        <v>80</v>
      </c>
      <c r="D385" s="112" t="s">
        <v>373</v>
      </c>
      <c r="E385" s="112" t="s">
        <v>50</v>
      </c>
      <c r="F385" s="114">
        <v>2653.5</v>
      </c>
    </row>
    <row r="386" spans="1:6" ht="22.5">
      <c r="A386" s="111" t="s">
        <v>148</v>
      </c>
      <c r="B386" s="112" t="s">
        <v>81</v>
      </c>
      <c r="C386" s="112" t="s">
        <v>80</v>
      </c>
      <c r="D386" s="112" t="s">
        <v>373</v>
      </c>
      <c r="E386" s="112"/>
      <c r="F386" s="114">
        <v>2653.5</v>
      </c>
    </row>
    <row r="387" spans="1:6" ht="22.5">
      <c r="A387" s="111" t="s">
        <v>150</v>
      </c>
      <c r="B387" s="112" t="s">
        <v>81</v>
      </c>
      <c r="C387" s="112" t="s">
        <v>80</v>
      </c>
      <c r="D387" s="112" t="s">
        <v>373</v>
      </c>
      <c r="E387" s="112">
        <v>300</v>
      </c>
      <c r="F387" s="114">
        <v>2653.5</v>
      </c>
    </row>
    <row r="388" spans="1:6" ht="22.5">
      <c r="A388" s="111" t="s">
        <v>238</v>
      </c>
      <c r="B388" s="112" t="s">
        <v>81</v>
      </c>
      <c r="C388" s="112" t="s">
        <v>80</v>
      </c>
      <c r="D388" s="112" t="s">
        <v>373</v>
      </c>
      <c r="E388" s="112">
        <v>310</v>
      </c>
      <c r="F388" s="114">
        <v>2653.5</v>
      </c>
    </row>
    <row r="389" spans="1:6" ht="33.75">
      <c r="A389" s="118" t="s">
        <v>263</v>
      </c>
      <c r="B389" s="112" t="s">
        <v>81</v>
      </c>
      <c r="C389" s="112" t="s">
        <v>80</v>
      </c>
      <c r="D389" s="119" t="s">
        <v>373</v>
      </c>
      <c r="E389" s="112">
        <v>313</v>
      </c>
      <c r="F389" s="114">
        <v>2653.5</v>
      </c>
    </row>
    <row r="390" spans="1:6" ht="21">
      <c r="A390" s="108" t="s">
        <v>75</v>
      </c>
      <c r="B390" s="110" t="s">
        <v>81</v>
      </c>
      <c r="C390" s="110" t="s">
        <v>63</v>
      </c>
      <c r="D390" s="110" t="s">
        <v>49</v>
      </c>
      <c r="E390" s="110" t="s">
        <v>50</v>
      </c>
      <c r="F390" s="109">
        <f>F405+F391</f>
        <v>2854.8</v>
      </c>
    </row>
    <row r="391" spans="1:6" ht="22.5">
      <c r="A391" s="111" t="s">
        <v>353</v>
      </c>
      <c r="B391" s="112">
        <v>10</v>
      </c>
      <c r="C391" s="112" t="s">
        <v>63</v>
      </c>
      <c r="D391" s="119" t="s">
        <v>499</v>
      </c>
      <c r="E391" s="112" t="s">
        <v>50</v>
      </c>
      <c r="F391" s="113">
        <f>F392+F395</f>
        <v>2533.8</v>
      </c>
    </row>
    <row r="392" spans="1:6" ht="56.25">
      <c r="A392" s="111" t="s">
        <v>108</v>
      </c>
      <c r="B392" s="112">
        <v>10</v>
      </c>
      <c r="C392" s="112" t="s">
        <v>63</v>
      </c>
      <c r="D392" s="119" t="s">
        <v>500</v>
      </c>
      <c r="E392" s="112" t="s">
        <v>151</v>
      </c>
      <c r="F392" s="113">
        <f>F393</f>
        <v>2364.9</v>
      </c>
    </row>
    <row r="393" spans="1:6" ht="22.5">
      <c r="A393" s="111" t="s">
        <v>152</v>
      </c>
      <c r="B393" s="112">
        <v>10</v>
      </c>
      <c r="C393" s="112" t="s">
        <v>63</v>
      </c>
      <c r="D393" s="119" t="s">
        <v>500</v>
      </c>
      <c r="E393" s="112" t="s">
        <v>153</v>
      </c>
      <c r="F393" s="113">
        <v>2364.9</v>
      </c>
    </row>
    <row r="394" spans="1:6" ht="12.75">
      <c r="A394" s="111" t="s">
        <v>200</v>
      </c>
      <c r="B394" s="112">
        <v>10</v>
      </c>
      <c r="C394" s="112" t="s">
        <v>63</v>
      </c>
      <c r="D394" s="119" t="s">
        <v>500</v>
      </c>
      <c r="E394" s="112" t="s">
        <v>109</v>
      </c>
      <c r="F394" s="113">
        <v>2364.9</v>
      </c>
    </row>
    <row r="395" spans="1:6" ht="22.5">
      <c r="A395" s="111" t="s">
        <v>352</v>
      </c>
      <c r="B395" s="112">
        <v>10</v>
      </c>
      <c r="C395" s="112" t="s">
        <v>63</v>
      </c>
      <c r="D395" s="119" t="s">
        <v>501</v>
      </c>
      <c r="E395" s="112"/>
      <c r="F395" s="113">
        <f>F396+F400</f>
        <v>168.9</v>
      </c>
    </row>
    <row r="396" spans="1:6" ht="22.5">
      <c r="A396" s="111" t="s">
        <v>145</v>
      </c>
      <c r="B396" s="112">
        <v>10</v>
      </c>
      <c r="C396" s="112" t="s">
        <v>63</v>
      </c>
      <c r="D396" s="119" t="s">
        <v>501</v>
      </c>
      <c r="E396" s="112" t="s">
        <v>146</v>
      </c>
      <c r="F396" s="113">
        <f>F397</f>
        <v>161.4</v>
      </c>
    </row>
    <row r="397" spans="1:6" ht="22.5">
      <c r="A397" s="111" t="s">
        <v>201</v>
      </c>
      <c r="B397" s="112">
        <v>10</v>
      </c>
      <c r="C397" s="112" t="s">
        <v>63</v>
      </c>
      <c r="D397" s="119" t="s">
        <v>501</v>
      </c>
      <c r="E397" s="112" t="s">
        <v>147</v>
      </c>
      <c r="F397" s="113">
        <f>F398+F399</f>
        <v>161.4</v>
      </c>
    </row>
    <row r="398" spans="1:6" ht="22.5">
      <c r="A398" s="111" t="s">
        <v>202</v>
      </c>
      <c r="B398" s="112">
        <v>10</v>
      </c>
      <c r="C398" s="112" t="s">
        <v>63</v>
      </c>
      <c r="D398" s="119" t="s">
        <v>501</v>
      </c>
      <c r="E398" s="112">
        <v>242</v>
      </c>
      <c r="F398" s="113">
        <v>85.9</v>
      </c>
    </row>
    <row r="399" spans="1:6" ht="22.5">
      <c r="A399" s="111" t="s">
        <v>203</v>
      </c>
      <c r="B399" s="112">
        <v>10</v>
      </c>
      <c r="C399" s="112" t="s">
        <v>63</v>
      </c>
      <c r="D399" s="119" t="s">
        <v>501</v>
      </c>
      <c r="E399" s="112" t="s">
        <v>30</v>
      </c>
      <c r="F399" s="113">
        <v>75.5</v>
      </c>
    </row>
    <row r="400" spans="1:6" ht="12.75">
      <c r="A400" s="111" t="s">
        <v>154</v>
      </c>
      <c r="B400" s="112">
        <v>10</v>
      </c>
      <c r="C400" s="112" t="s">
        <v>63</v>
      </c>
      <c r="D400" s="119" t="s">
        <v>501</v>
      </c>
      <c r="E400" s="112" t="s">
        <v>155</v>
      </c>
      <c r="F400" s="113">
        <f>F401</f>
        <v>7.5</v>
      </c>
    </row>
    <row r="401" spans="1:6" ht="33.75">
      <c r="A401" s="111" t="s">
        <v>205</v>
      </c>
      <c r="B401" s="112">
        <v>10</v>
      </c>
      <c r="C401" s="112" t="s">
        <v>63</v>
      </c>
      <c r="D401" s="119" t="s">
        <v>501</v>
      </c>
      <c r="E401" s="112" t="s">
        <v>156</v>
      </c>
      <c r="F401" s="113">
        <f>F402+F403+F404</f>
        <v>7.5</v>
      </c>
    </row>
    <row r="402" spans="1:6" ht="22.5">
      <c r="A402" s="111" t="s">
        <v>82</v>
      </c>
      <c r="B402" s="112">
        <v>10</v>
      </c>
      <c r="C402" s="112" t="s">
        <v>63</v>
      </c>
      <c r="D402" s="119" t="s">
        <v>501</v>
      </c>
      <c r="E402" s="112" t="s">
        <v>31</v>
      </c>
      <c r="F402" s="113">
        <v>1.5</v>
      </c>
    </row>
    <row r="403" spans="1:6" ht="12.75">
      <c r="A403" s="111" t="s">
        <v>32</v>
      </c>
      <c r="B403" s="112">
        <v>10</v>
      </c>
      <c r="C403" s="112" t="s">
        <v>63</v>
      </c>
      <c r="D403" s="119" t="s">
        <v>501</v>
      </c>
      <c r="E403" s="112" t="s">
        <v>33</v>
      </c>
      <c r="F403" s="113">
        <v>1.5</v>
      </c>
    </row>
    <row r="404" spans="1:6" ht="12.75">
      <c r="A404" s="118" t="s">
        <v>445</v>
      </c>
      <c r="B404" s="112">
        <v>10</v>
      </c>
      <c r="C404" s="112" t="s">
        <v>63</v>
      </c>
      <c r="D404" s="119" t="s">
        <v>501</v>
      </c>
      <c r="E404" s="112">
        <v>853</v>
      </c>
      <c r="F404" s="113">
        <v>4.5</v>
      </c>
    </row>
    <row r="405" spans="1:6" ht="22.5">
      <c r="A405" s="111" t="s">
        <v>120</v>
      </c>
      <c r="B405" s="112" t="s">
        <v>81</v>
      </c>
      <c r="C405" s="112" t="s">
        <v>63</v>
      </c>
      <c r="D405" s="119" t="s">
        <v>382</v>
      </c>
      <c r="E405" s="112" t="s">
        <v>50</v>
      </c>
      <c r="F405" s="114">
        <f>F406</f>
        <v>321</v>
      </c>
    </row>
    <row r="406" spans="1:6" ht="22.5">
      <c r="A406" s="111" t="s">
        <v>145</v>
      </c>
      <c r="B406" s="112" t="s">
        <v>81</v>
      </c>
      <c r="C406" s="112" t="s">
        <v>63</v>
      </c>
      <c r="D406" s="119" t="s">
        <v>382</v>
      </c>
      <c r="E406" s="112" t="s">
        <v>146</v>
      </c>
      <c r="F406" s="114">
        <v>321</v>
      </c>
    </row>
    <row r="407" spans="1:6" ht="22.5">
      <c r="A407" s="111" t="s">
        <v>201</v>
      </c>
      <c r="B407" s="112" t="s">
        <v>81</v>
      </c>
      <c r="C407" s="112" t="s">
        <v>63</v>
      </c>
      <c r="D407" s="119" t="s">
        <v>382</v>
      </c>
      <c r="E407" s="112" t="s">
        <v>147</v>
      </c>
      <c r="F407" s="114">
        <v>321</v>
      </c>
    </row>
    <row r="408" spans="1:6" ht="22.5">
      <c r="A408" s="111" t="s">
        <v>202</v>
      </c>
      <c r="B408" s="112" t="s">
        <v>81</v>
      </c>
      <c r="C408" s="112" t="s">
        <v>63</v>
      </c>
      <c r="D408" s="119" t="s">
        <v>382</v>
      </c>
      <c r="E408" s="112">
        <v>242</v>
      </c>
      <c r="F408" s="114"/>
    </row>
    <row r="409" spans="1:6" ht="22.5">
      <c r="A409" s="111" t="s">
        <v>203</v>
      </c>
      <c r="B409" s="112" t="s">
        <v>81</v>
      </c>
      <c r="C409" s="112" t="s">
        <v>63</v>
      </c>
      <c r="D409" s="119" t="s">
        <v>382</v>
      </c>
      <c r="E409" s="112" t="s">
        <v>30</v>
      </c>
      <c r="F409" s="114">
        <v>321</v>
      </c>
    </row>
    <row r="410" spans="1:6" ht="12.75">
      <c r="A410" s="108" t="s">
        <v>246</v>
      </c>
      <c r="B410" s="110" t="s">
        <v>88</v>
      </c>
      <c r="C410" s="110" t="s">
        <v>48</v>
      </c>
      <c r="D410" s="110" t="s">
        <v>49</v>
      </c>
      <c r="E410" s="110" t="s">
        <v>50</v>
      </c>
      <c r="F410" s="109">
        <f>F411</f>
        <v>150</v>
      </c>
    </row>
    <row r="411" spans="1:6" ht="12.75">
      <c r="A411" s="108" t="s">
        <v>69</v>
      </c>
      <c r="B411" s="110" t="s">
        <v>88</v>
      </c>
      <c r="C411" s="110" t="s">
        <v>65</v>
      </c>
      <c r="D411" s="116"/>
      <c r="E411" s="110" t="s">
        <v>50</v>
      </c>
      <c r="F411" s="109">
        <v>150</v>
      </c>
    </row>
    <row r="412" spans="1:6" ht="22.5">
      <c r="A412" s="111" t="s">
        <v>247</v>
      </c>
      <c r="B412" s="112" t="s">
        <v>88</v>
      </c>
      <c r="C412" s="112" t="s">
        <v>65</v>
      </c>
      <c r="D412" s="119" t="s">
        <v>502</v>
      </c>
      <c r="E412" s="112" t="s">
        <v>50</v>
      </c>
      <c r="F412" s="114">
        <v>130</v>
      </c>
    </row>
    <row r="413" spans="1:6" ht="22.5">
      <c r="A413" s="111" t="s">
        <v>145</v>
      </c>
      <c r="B413" s="112" t="s">
        <v>88</v>
      </c>
      <c r="C413" s="112" t="s">
        <v>65</v>
      </c>
      <c r="D413" s="119" t="s">
        <v>502</v>
      </c>
      <c r="E413" s="112" t="s">
        <v>146</v>
      </c>
      <c r="F413" s="114">
        <v>130</v>
      </c>
    </row>
    <row r="414" spans="1:6" ht="22.5">
      <c r="A414" s="111" t="s">
        <v>201</v>
      </c>
      <c r="B414" s="112" t="s">
        <v>88</v>
      </c>
      <c r="C414" s="112" t="s">
        <v>65</v>
      </c>
      <c r="D414" s="119" t="s">
        <v>502</v>
      </c>
      <c r="E414" s="112" t="s">
        <v>147</v>
      </c>
      <c r="F414" s="114">
        <v>130</v>
      </c>
    </row>
    <row r="415" spans="1:6" ht="22.5">
      <c r="A415" s="111" t="s">
        <v>203</v>
      </c>
      <c r="B415" s="112" t="s">
        <v>88</v>
      </c>
      <c r="C415" s="112" t="s">
        <v>65</v>
      </c>
      <c r="D415" s="119" t="s">
        <v>502</v>
      </c>
      <c r="E415" s="112" t="s">
        <v>30</v>
      </c>
      <c r="F415" s="114">
        <v>130</v>
      </c>
    </row>
    <row r="416" spans="1:6" ht="22.5">
      <c r="A416" s="111" t="s">
        <v>247</v>
      </c>
      <c r="B416" s="112" t="s">
        <v>88</v>
      </c>
      <c r="C416" s="112" t="s">
        <v>65</v>
      </c>
      <c r="D416" s="119" t="s">
        <v>505</v>
      </c>
      <c r="E416" s="112"/>
      <c r="F416" s="114">
        <v>20</v>
      </c>
    </row>
    <row r="417" spans="1:6" ht="22.5">
      <c r="A417" s="111" t="s">
        <v>145</v>
      </c>
      <c r="B417" s="112" t="s">
        <v>88</v>
      </c>
      <c r="C417" s="112" t="s">
        <v>65</v>
      </c>
      <c r="D417" s="119" t="s">
        <v>505</v>
      </c>
      <c r="E417" s="112" t="s">
        <v>146</v>
      </c>
      <c r="F417" s="114">
        <v>20</v>
      </c>
    </row>
    <row r="418" spans="1:6" ht="22.5">
      <c r="A418" s="111" t="s">
        <v>201</v>
      </c>
      <c r="B418" s="112" t="s">
        <v>88</v>
      </c>
      <c r="C418" s="112" t="s">
        <v>65</v>
      </c>
      <c r="D418" s="119" t="s">
        <v>505</v>
      </c>
      <c r="E418" s="112" t="s">
        <v>147</v>
      </c>
      <c r="F418" s="114">
        <v>20</v>
      </c>
    </row>
    <row r="419" spans="1:6" ht="22.5">
      <c r="A419" s="111" t="s">
        <v>203</v>
      </c>
      <c r="B419" s="112" t="s">
        <v>88</v>
      </c>
      <c r="C419" s="112" t="s">
        <v>65</v>
      </c>
      <c r="D419" s="119" t="s">
        <v>505</v>
      </c>
      <c r="E419" s="112" t="s">
        <v>30</v>
      </c>
      <c r="F419" s="114">
        <v>20</v>
      </c>
    </row>
    <row r="420" spans="1:6" ht="21">
      <c r="A420" s="108" t="s">
        <v>248</v>
      </c>
      <c r="B420" s="110" t="s">
        <v>84</v>
      </c>
      <c r="C420" s="110" t="s">
        <v>48</v>
      </c>
      <c r="D420" s="110" t="s">
        <v>49</v>
      </c>
      <c r="E420" s="110" t="s">
        <v>50</v>
      </c>
      <c r="F420" s="109">
        <v>100</v>
      </c>
    </row>
    <row r="421" spans="1:6" ht="21">
      <c r="A421" s="108" t="s">
        <v>249</v>
      </c>
      <c r="B421" s="110" t="s">
        <v>84</v>
      </c>
      <c r="C421" s="110" t="s">
        <v>51</v>
      </c>
      <c r="D421" s="110" t="s">
        <v>49</v>
      </c>
      <c r="E421" s="110" t="s">
        <v>50</v>
      </c>
      <c r="F421" s="109">
        <v>100</v>
      </c>
    </row>
    <row r="422" spans="1:6" ht="12.75">
      <c r="A422" s="111" t="s">
        <v>250</v>
      </c>
      <c r="B422" s="112" t="s">
        <v>84</v>
      </c>
      <c r="C422" s="112" t="s">
        <v>51</v>
      </c>
      <c r="D422" s="119" t="s">
        <v>508</v>
      </c>
      <c r="E422" s="112" t="s">
        <v>50</v>
      </c>
      <c r="F422" s="114">
        <v>100</v>
      </c>
    </row>
    <row r="423" spans="1:6" ht="12.75">
      <c r="A423" s="111" t="s">
        <v>251</v>
      </c>
      <c r="B423" s="112" t="s">
        <v>84</v>
      </c>
      <c r="C423" s="112" t="s">
        <v>51</v>
      </c>
      <c r="D423" s="119" t="s">
        <v>508</v>
      </c>
      <c r="E423" s="112" t="s">
        <v>50</v>
      </c>
      <c r="F423" s="114">
        <v>100</v>
      </c>
    </row>
    <row r="424" spans="1:6" ht="22.5">
      <c r="A424" s="111" t="s">
        <v>158</v>
      </c>
      <c r="B424" s="112" t="s">
        <v>84</v>
      </c>
      <c r="C424" s="112" t="s">
        <v>51</v>
      </c>
      <c r="D424" s="119" t="s">
        <v>508</v>
      </c>
      <c r="E424" s="112" t="s">
        <v>159</v>
      </c>
      <c r="F424" s="114">
        <v>100</v>
      </c>
    </row>
    <row r="425" spans="1:6" ht="22.5">
      <c r="A425" s="111" t="s">
        <v>252</v>
      </c>
      <c r="B425" s="112" t="s">
        <v>84</v>
      </c>
      <c r="C425" s="112" t="s">
        <v>51</v>
      </c>
      <c r="D425" s="119" t="s">
        <v>508</v>
      </c>
      <c r="E425" s="112" t="s">
        <v>114</v>
      </c>
      <c r="F425" s="114">
        <v>100</v>
      </c>
    </row>
    <row r="426" spans="1:6" ht="31.5">
      <c r="A426" s="108" t="s">
        <v>253</v>
      </c>
      <c r="B426" s="110" t="s">
        <v>104</v>
      </c>
      <c r="C426" s="110" t="s">
        <v>48</v>
      </c>
      <c r="D426" s="110" t="s">
        <v>49</v>
      </c>
      <c r="E426" s="110" t="s">
        <v>50</v>
      </c>
      <c r="F426" s="109">
        <f>F427++F431</f>
        <v>11772.6</v>
      </c>
    </row>
    <row r="427" spans="1:6" ht="31.5">
      <c r="A427" s="108" t="s">
        <v>123</v>
      </c>
      <c r="B427" s="110" t="s">
        <v>104</v>
      </c>
      <c r="C427" s="110" t="s">
        <v>51</v>
      </c>
      <c r="D427" s="110" t="s">
        <v>49</v>
      </c>
      <c r="E427" s="110" t="s">
        <v>50</v>
      </c>
      <c r="F427" s="109">
        <f>F428</f>
        <v>11772.6</v>
      </c>
    </row>
    <row r="428" spans="1:6" ht="12.75">
      <c r="A428" s="111" t="s">
        <v>254</v>
      </c>
      <c r="B428" s="112" t="s">
        <v>104</v>
      </c>
      <c r="C428" s="112" t="s">
        <v>51</v>
      </c>
      <c r="D428" s="119" t="s">
        <v>509</v>
      </c>
      <c r="E428" s="112" t="s">
        <v>50</v>
      </c>
      <c r="F428" s="113">
        <v>11772.6</v>
      </c>
    </row>
    <row r="429" spans="1:6" ht="33.75">
      <c r="A429" s="111" t="s">
        <v>255</v>
      </c>
      <c r="B429" s="112" t="s">
        <v>104</v>
      </c>
      <c r="C429" s="112" t="s">
        <v>51</v>
      </c>
      <c r="D429" s="119" t="s">
        <v>509</v>
      </c>
      <c r="E429" s="112" t="s">
        <v>115</v>
      </c>
      <c r="F429" s="113">
        <v>11772.6</v>
      </c>
    </row>
    <row r="430" spans="1:6" ht="33.75">
      <c r="A430" s="111" t="s">
        <v>256</v>
      </c>
      <c r="B430" s="112" t="s">
        <v>104</v>
      </c>
      <c r="C430" s="112" t="s">
        <v>51</v>
      </c>
      <c r="D430" s="119" t="s">
        <v>509</v>
      </c>
      <c r="E430" s="112" t="s">
        <v>116</v>
      </c>
      <c r="F430" s="113">
        <v>11772.6</v>
      </c>
    </row>
    <row r="431" spans="1:6" ht="12.75" hidden="1">
      <c r="A431" s="118"/>
      <c r="B431" s="112"/>
      <c r="C431" s="112"/>
      <c r="D431" s="112"/>
      <c r="E431" s="112"/>
      <c r="F431" s="113"/>
    </row>
    <row r="432" spans="1:6" ht="12.75" hidden="1">
      <c r="A432" s="118"/>
      <c r="B432" s="112"/>
      <c r="C432" s="112"/>
      <c r="D432" s="119"/>
      <c r="E432" s="112"/>
      <c r="F432" s="113"/>
    </row>
    <row r="433" spans="1:6" ht="12.75" hidden="1">
      <c r="A433" s="118"/>
      <c r="B433" s="112"/>
      <c r="C433" s="112"/>
      <c r="D433" s="119"/>
      <c r="E433" s="112"/>
      <c r="F433" s="113"/>
    </row>
    <row r="434" spans="1:6" ht="12.75" hidden="1">
      <c r="A434" s="127"/>
      <c r="B434" s="112"/>
      <c r="C434" s="119"/>
      <c r="D434" s="112"/>
      <c r="F434" s="113"/>
    </row>
    <row r="435" spans="1:6" ht="12.75" hidden="1">
      <c r="A435" s="127"/>
      <c r="B435" s="112"/>
      <c r="C435" s="119"/>
      <c r="D435" s="112"/>
      <c r="F435" s="113"/>
    </row>
    <row r="436" spans="1:6" ht="12.75" hidden="1">
      <c r="A436" s="127"/>
      <c r="B436" s="112"/>
      <c r="C436" s="119"/>
      <c r="D436" s="112"/>
      <c r="F436" s="113"/>
    </row>
  </sheetData>
  <sheetProtection/>
  <mergeCells count="10">
    <mergeCell ref="B2:F2"/>
    <mergeCell ref="A3:F3"/>
    <mergeCell ref="E7:E8"/>
    <mergeCell ref="A4:F4"/>
    <mergeCell ref="A5:F5"/>
    <mergeCell ref="A7:A8"/>
    <mergeCell ref="B7:B8"/>
    <mergeCell ref="C7:C8"/>
    <mergeCell ref="D7:D8"/>
    <mergeCell ref="F7:F8"/>
  </mergeCells>
  <printOptions/>
  <pageMargins left="0.5905511811023623" right="0.2755905511811024" top="0.17" bottom="0.15748031496062992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1"/>
  <sheetViews>
    <sheetView view="pageBreakPreview" zoomScaleSheetLayoutView="100" zoomScalePageLayoutView="0" workbookViewId="0" topLeftCell="A217">
      <selection activeCell="D227" sqref="D227:D230"/>
    </sheetView>
  </sheetViews>
  <sheetFormatPr defaultColWidth="9.140625" defaultRowHeight="12.75"/>
  <cols>
    <col min="1" max="1" width="37.57421875" style="0" customWidth="1"/>
    <col min="2" max="3" width="3.7109375" style="0" customWidth="1"/>
    <col min="4" max="4" width="13.421875" style="0" customWidth="1"/>
    <col min="5" max="5" width="4.7109375" style="0" customWidth="1"/>
    <col min="6" max="7" width="11.421875" style="0" customWidth="1"/>
  </cols>
  <sheetData>
    <row r="1" spans="4:7" ht="12.75" customHeight="1">
      <c r="D1" s="184"/>
      <c r="E1" s="184"/>
      <c r="G1" s="191" t="s">
        <v>404</v>
      </c>
    </row>
    <row r="2" spans="2:7" ht="12.75" customHeight="1">
      <c r="B2" s="227" t="s">
        <v>541</v>
      </c>
      <c r="C2" s="228"/>
      <c r="D2" s="228"/>
      <c r="E2" s="228"/>
      <c r="F2" s="228"/>
      <c r="G2" s="228"/>
    </row>
    <row r="3" spans="1:7" ht="12.75" customHeight="1">
      <c r="A3" s="227" t="s">
        <v>389</v>
      </c>
      <c r="B3" s="227"/>
      <c r="C3" s="227"/>
      <c r="D3" s="227"/>
      <c r="E3" s="227"/>
      <c r="F3" s="227"/>
      <c r="G3" s="227"/>
    </row>
    <row r="4" spans="1:7" ht="12.75" customHeight="1">
      <c r="A4" s="227" t="s">
        <v>390</v>
      </c>
      <c r="B4" s="227"/>
      <c r="C4" s="227"/>
      <c r="D4" s="227"/>
      <c r="E4" s="227"/>
      <c r="F4" s="227"/>
      <c r="G4" s="227"/>
    </row>
    <row r="5" spans="1:7" ht="50.25" customHeight="1">
      <c r="A5" s="232" t="s">
        <v>394</v>
      </c>
      <c r="B5" s="232"/>
      <c r="C5" s="232"/>
      <c r="D5" s="232"/>
      <c r="E5" s="232"/>
      <c r="F5" s="232"/>
      <c r="G5" s="232"/>
    </row>
    <row r="6" ht="12.75">
      <c r="G6" s="130" t="s">
        <v>41</v>
      </c>
    </row>
    <row r="7" spans="1:7" ht="12.75" customHeight="1">
      <c r="A7" s="230" t="s">
        <v>78</v>
      </c>
      <c r="B7" s="230" t="s">
        <v>43</v>
      </c>
      <c r="C7" s="230" t="s">
        <v>44</v>
      </c>
      <c r="D7" s="230" t="s">
        <v>45</v>
      </c>
      <c r="E7" s="230" t="s">
        <v>46</v>
      </c>
      <c r="F7" s="233" t="s">
        <v>392</v>
      </c>
      <c r="G7" s="233" t="s">
        <v>393</v>
      </c>
    </row>
    <row r="8" spans="1:7" ht="49.5" customHeight="1">
      <c r="A8" s="231"/>
      <c r="B8" s="231"/>
      <c r="C8" s="231"/>
      <c r="D8" s="231"/>
      <c r="E8" s="231"/>
      <c r="F8" s="231"/>
      <c r="G8" s="231"/>
    </row>
    <row r="9" spans="1:7" ht="15">
      <c r="A9" s="165" t="s">
        <v>47</v>
      </c>
      <c r="B9" s="166"/>
      <c r="C9" s="166"/>
      <c r="D9" s="166"/>
      <c r="E9" s="166"/>
      <c r="F9" s="164">
        <f>F10+F159</f>
        <v>433995.4</v>
      </c>
      <c r="G9" s="164">
        <f>G10+G159</f>
        <v>435925.4</v>
      </c>
    </row>
    <row r="10" spans="1:7" ht="12.75">
      <c r="A10" s="162" t="s">
        <v>335</v>
      </c>
      <c r="B10" s="162"/>
      <c r="C10" s="162"/>
      <c r="D10" s="162"/>
      <c r="E10" s="162"/>
      <c r="F10" s="163">
        <f>F11+F32+F49+F53+F57+F66+F83+F124+F128+F151+F155</f>
        <v>314424.7</v>
      </c>
      <c r="G10" s="163">
        <f>G11+G32+G49+G53+G57+G66+G83+G124+G128+G151+G155</f>
        <v>316354.7</v>
      </c>
    </row>
    <row r="11" spans="1:7" ht="21">
      <c r="A11" s="115" t="s">
        <v>416</v>
      </c>
      <c r="B11" s="116" t="s">
        <v>53</v>
      </c>
      <c r="C11" s="116">
        <v>10</v>
      </c>
      <c r="D11" s="116"/>
      <c r="E11" s="116"/>
      <c r="F11" s="117">
        <f>F12+F16+F20+F24+F28</f>
        <v>150</v>
      </c>
      <c r="G11" s="117">
        <f>G12+G16+G20+G24+G28</f>
        <v>150</v>
      </c>
    </row>
    <row r="12" spans="1:7" ht="33.75">
      <c r="A12" s="111" t="s">
        <v>266</v>
      </c>
      <c r="B12" s="112" t="s">
        <v>53</v>
      </c>
      <c r="C12" s="112">
        <v>10</v>
      </c>
      <c r="D12" s="119" t="s">
        <v>446</v>
      </c>
      <c r="E12" s="112"/>
      <c r="F12" s="114">
        <v>80</v>
      </c>
      <c r="G12" s="114">
        <v>80</v>
      </c>
    </row>
    <row r="13" spans="1:7" ht="22.5">
      <c r="A13" s="111" t="s">
        <v>145</v>
      </c>
      <c r="B13" s="112" t="s">
        <v>53</v>
      </c>
      <c r="C13" s="112">
        <v>10</v>
      </c>
      <c r="D13" s="119" t="s">
        <v>446</v>
      </c>
      <c r="E13" s="112">
        <v>200</v>
      </c>
      <c r="F13" s="114">
        <v>80</v>
      </c>
      <c r="G13" s="114">
        <v>80</v>
      </c>
    </row>
    <row r="14" spans="1:7" ht="22.5">
      <c r="A14" s="111" t="s">
        <v>201</v>
      </c>
      <c r="B14" s="112" t="s">
        <v>53</v>
      </c>
      <c r="C14" s="112">
        <v>10</v>
      </c>
      <c r="D14" s="119" t="s">
        <v>446</v>
      </c>
      <c r="E14" s="112">
        <v>240</v>
      </c>
      <c r="F14" s="114">
        <v>80</v>
      </c>
      <c r="G14" s="114">
        <v>80</v>
      </c>
    </row>
    <row r="15" spans="1:7" ht="22.5">
      <c r="A15" s="111" t="s">
        <v>203</v>
      </c>
      <c r="B15" s="112" t="s">
        <v>53</v>
      </c>
      <c r="C15" s="112">
        <v>10</v>
      </c>
      <c r="D15" s="119" t="s">
        <v>446</v>
      </c>
      <c r="E15" s="112">
        <v>244</v>
      </c>
      <c r="F15" s="114">
        <v>80</v>
      </c>
      <c r="G15" s="114">
        <v>80</v>
      </c>
    </row>
    <row r="16" spans="1:7" ht="12.75">
      <c r="A16" s="118" t="s">
        <v>434</v>
      </c>
      <c r="B16" s="112" t="s">
        <v>53</v>
      </c>
      <c r="C16" s="112">
        <v>10</v>
      </c>
      <c r="D16" s="119" t="s">
        <v>447</v>
      </c>
      <c r="E16" s="112"/>
      <c r="F16" s="114">
        <v>20</v>
      </c>
      <c r="G16" s="114">
        <v>20</v>
      </c>
    </row>
    <row r="17" spans="1:7" ht="22.5">
      <c r="A17" s="111" t="s">
        <v>145</v>
      </c>
      <c r="B17" s="112" t="s">
        <v>53</v>
      </c>
      <c r="C17" s="112">
        <v>10</v>
      </c>
      <c r="D17" s="119" t="s">
        <v>447</v>
      </c>
      <c r="E17" s="112">
        <v>200</v>
      </c>
      <c r="F17" s="114">
        <v>20</v>
      </c>
      <c r="G17" s="114">
        <v>20</v>
      </c>
    </row>
    <row r="18" spans="1:7" ht="22.5">
      <c r="A18" s="111" t="s">
        <v>201</v>
      </c>
      <c r="B18" s="112" t="s">
        <v>53</v>
      </c>
      <c r="C18" s="112">
        <v>10</v>
      </c>
      <c r="D18" s="119" t="s">
        <v>447</v>
      </c>
      <c r="E18" s="112">
        <v>240</v>
      </c>
      <c r="F18" s="114">
        <v>20</v>
      </c>
      <c r="G18" s="114">
        <v>20</v>
      </c>
    </row>
    <row r="19" spans="1:7" ht="22.5">
      <c r="A19" s="111" t="s">
        <v>203</v>
      </c>
      <c r="B19" s="112" t="s">
        <v>53</v>
      </c>
      <c r="C19" s="112">
        <v>10</v>
      </c>
      <c r="D19" s="119" t="s">
        <v>447</v>
      </c>
      <c r="E19" s="112">
        <v>244</v>
      </c>
      <c r="F19" s="114">
        <v>20</v>
      </c>
      <c r="G19" s="114">
        <v>20</v>
      </c>
    </row>
    <row r="20" spans="1:7" ht="22.5">
      <c r="A20" s="111" t="s">
        <v>355</v>
      </c>
      <c r="B20" s="112" t="s">
        <v>53</v>
      </c>
      <c r="C20" s="112">
        <v>10</v>
      </c>
      <c r="D20" s="119" t="s">
        <v>448</v>
      </c>
      <c r="E20" s="112"/>
      <c r="F20" s="114">
        <v>15</v>
      </c>
      <c r="G20" s="114">
        <v>15</v>
      </c>
    </row>
    <row r="21" spans="1:7" ht="22.5">
      <c r="A21" s="111" t="s">
        <v>145</v>
      </c>
      <c r="B21" s="112" t="s">
        <v>53</v>
      </c>
      <c r="C21" s="112">
        <v>10</v>
      </c>
      <c r="D21" s="119" t="s">
        <v>448</v>
      </c>
      <c r="E21" s="112">
        <v>200</v>
      </c>
      <c r="F21" s="114">
        <v>15</v>
      </c>
      <c r="G21" s="114">
        <v>15</v>
      </c>
    </row>
    <row r="22" spans="1:7" ht="22.5">
      <c r="A22" s="111" t="s">
        <v>201</v>
      </c>
      <c r="B22" s="112" t="s">
        <v>53</v>
      </c>
      <c r="C22" s="112">
        <v>10</v>
      </c>
      <c r="D22" s="119" t="s">
        <v>448</v>
      </c>
      <c r="E22" s="112">
        <v>240</v>
      </c>
      <c r="F22" s="114">
        <v>15</v>
      </c>
      <c r="G22" s="114">
        <v>15</v>
      </c>
    </row>
    <row r="23" spans="1:7" ht="22.5">
      <c r="A23" s="111" t="s">
        <v>203</v>
      </c>
      <c r="B23" s="112" t="s">
        <v>53</v>
      </c>
      <c r="C23" s="112">
        <v>10</v>
      </c>
      <c r="D23" s="119" t="s">
        <v>448</v>
      </c>
      <c r="E23" s="112">
        <v>244</v>
      </c>
      <c r="F23" s="114">
        <v>15</v>
      </c>
      <c r="G23" s="114">
        <v>15</v>
      </c>
    </row>
    <row r="24" spans="1:7" ht="18.75" customHeight="1">
      <c r="A24" s="118" t="s">
        <v>435</v>
      </c>
      <c r="B24" s="112" t="s">
        <v>53</v>
      </c>
      <c r="C24" s="112">
        <v>10</v>
      </c>
      <c r="D24" s="119" t="s">
        <v>449</v>
      </c>
      <c r="E24" s="112"/>
      <c r="F24" s="114">
        <v>10</v>
      </c>
      <c r="G24" s="114">
        <v>10</v>
      </c>
    </row>
    <row r="25" spans="1:7" ht="24.75" customHeight="1">
      <c r="A25" s="111" t="s">
        <v>145</v>
      </c>
      <c r="B25" s="112" t="s">
        <v>53</v>
      </c>
      <c r="C25" s="112">
        <v>10</v>
      </c>
      <c r="D25" s="119" t="s">
        <v>449</v>
      </c>
      <c r="E25" s="112">
        <v>200</v>
      </c>
      <c r="F25" s="114">
        <v>10</v>
      </c>
      <c r="G25" s="114">
        <v>10</v>
      </c>
    </row>
    <row r="26" spans="1:7" ht="22.5">
      <c r="A26" s="111" t="s">
        <v>201</v>
      </c>
      <c r="B26" s="112" t="s">
        <v>53</v>
      </c>
      <c r="C26" s="112">
        <v>10</v>
      </c>
      <c r="D26" s="119" t="s">
        <v>449</v>
      </c>
      <c r="E26" s="112">
        <v>240</v>
      </c>
      <c r="F26" s="114">
        <v>10</v>
      </c>
      <c r="G26" s="114">
        <v>10</v>
      </c>
    </row>
    <row r="27" spans="1:7" ht="22.5">
      <c r="A27" s="111" t="s">
        <v>203</v>
      </c>
      <c r="B27" s="112" t="s">
        <v>53</v>
      </c>
      <c r="C27" s="112">
        <v>10</v>
      </c>
      <c r="D27" s="119" t="s">
        <v>449</v>
      </c>
      <c r="E27" s="112">
        <v>244</v>
      </c>
      <c r="F27" s="114">
        <v>10</v>
      </c>
      <c r="G27" s="114">
        <v>10</v>
      </c>
    </row>
    <row r="28" spans="1:7" ht="22.5">
      <c r="A28" s="118" t="s">
        <v>417</v>
      </c>
      <c r="B28" s="112" t="s">
        <v>53</v>
      </c>
      <c r="C28" s="112">
        <v>10</v>
      </c>
      <c r="D28" s="119" t="s">
        <v>450</v>
      </c>
      <c r="E28" s="112"/>
      <c r="F28" s="114">
        <v>25</v>
      </c>
      <c r="G28" s="114">
        <v>25</v>
      </c>
    </row>
    <row r="29" spans="1:7" ht="22.5" customHeight="1">
      <c r="A29" s="111" t="s">
        <v>145</v>
      </c>
      <c r="B29" s="112" t="s">
        <v>53</v>
      </c>
      <c r="C29" s="112">
        <v>10</v>
      </c>
      <c r="D29" s="119" t="s">
        <v>450</v>
      </c>
      <c r="E29" s="112">
        <v>200</v>
      </c>
      <c r="F29" s="114">
        <v>25</v>
      </c>
      <c r="G29" s="114">
        <v>25</v>
      </c>
    </row>
    <row r="30" spans="1:7" ht="21.75" customHeight="1">
      <c r="A30" s="111" t="s">
        <v>201</v>
      </c>
      <c r="B30" s="112" t="s">
        <v>53</v>
      </c>
      <c r="C30" s="112">
        <v>10</v>
      </c>
      <c r="D30" s="119" t="s">
        <v>450</v>
      </c>
      <c r="E30" s="112">
        <v>240</v>
      </c>
      <c r="F30" s="114">
        <v>25</v>
      </c>
      <c r="G30" s="114">
        <v>25</v>
      </c>
    </row>
    <row r="31" spans="1:7" ht="27" customHeight="1">
      <c r="A31" s="111" t="s">
        <v>203</v>
      </c>
      <c r="B31" s="112" t="s">
        <v>53</v>
      </c>
      <c r="C31" s="112">
        <v>10</v>
      </c>
      <c r="D31" s="119" t="s">
        <v>450</v>
      </c>
      <c r="E31" s="112">
        <v>244</v>
      </c>
      <c r="F31" s="114">
        <v>25</v>
      </c>
      <c r="G31" s="114">
        <v>25</v>
      </c>
    </row>
    <row r="32" spans="1:7" ht="42">
      <c r="A32" s="115" t="s">
        <v>408</v>
      </c>
      <c r="B32" s="116" t="s">
        <v>80</v>
      </c>
      <c r="C32" s="179" t="s">
        <v>68</v>
      </c>
      <c r="D32" s="116"/>
      <c r="E32" s="116" t="s">
        <v>50</v>
      </c>
      <c r="F32" s="117">
        <f>F33+F37+F41+F45</f>
        <v>1000</v>
      </c>
      <c r="G32" s="117">
        <f>G33+G37+G41+G45</f>
        <v>1400</v>
      </c>
    </row>
    <row r="33" spans="1:7" ht="33.75">
      <c r="A33" s="118" t="s">
        <v>421</v>
      </c>
      <c r="B33" s="112" t="s">
        <v>80</v>
      </c>
      <c r="C33" s="112" t="s">
        <v>68</v>
      </c>
      <c r="D33" s="119" t="s">
        <v>451</v>
      </c>
      <c r="E33" s="112"/>
      <c r="F33" s="114">
        <v>400</v>
      </c>
      <c r="G33" s="114">
        <v>500</v>
      </c>
    </row>
    <row r="34" spans="1:7" ht="22.5">
      <c r="A34" s="111" t="s">
        <v>145</v>
      </c>
      <c r="B34" s="112" t="s">
        <v>80</v>
      </c>
      <c r="C34" s="112" t="s">
        <v>68</v>
      </c>
      <c r="D34" s="119" t="s">
        <v>451</v>
      </c>
      <c r="E34" s="112">
        <v>200</v>
      </c>
      <c r="F34" s="114">
        <v>400</v>
      </c>
      <c r="G34" s="114">
        <v>500</v>
      </c>
    </row>
    <row r="35" spans="1:7" ht="22.5">
      <c r="A35" s="111" t="s">
        <v>201</v>
      </c>
      <c r="B35" s="112" t="s">
        <v>80</v>
      </c>
      <c r="C35" s="112" t="s">
        <v>68</v>
      </c>
      <c r="D35" s="119" t="s">
        <v>451</v>
      </c>
      <c r="E35" s="112">
        <v>240</v>
      </c>
      <c r="F35" s="114">
        <v>400</v>
      </c>
      <c r="G35" s="114">
        <v>500</v>
      </c>
    </row>
    <row r="36" spans="1:7" ht="22.5">
      <c r="A36" s="111" t="s">
        <v>203</v>
      </c>
      <c r="B36" s="112" t="s">
        <v>80</v>
      </c>
      <c r="C36" s="112" t="s">
        <v>68</v>
      </c>
      <c r="D36" s="119" t="s">
        <v>451</v>
      </c>
      <c r="E36" s="112">
        <v>244</v>
      </c>
      <c r="F36" s="114">
        <v>400</v>
      </c>
      <c r="G36" s="114">
        <v>500</v>
      </c>
    </row>
    <row r="37" spans="1:7" ht="22.5">
      <c r="A37" s="118" t="s">
        <v>418</v>
      </c>
      <c r="B37" s="112" t="s">
        <v>80</v>
      </c>
      <c r="C37" s="112" t="s">
        <v>68</v>
      </c>
      <c r="D37" s="119" t="s">
        <v>452</v>
      </c>
      <c r="E37" s="112"/>
      <c r="F37" s="114">
        <v>200</v>
      </c>
      <c r="G37" s="114">
        <v>200</v>
      </c>
    </row>
    <row r="38" spans="1:7" ht="22.5">
      <c r="A38" s="111" t="s">
        <v>145</v>
      </c>
      <c r="B38" s="112" t="s">
        <v>80</v>
      </c>
      <c r="C38" s="112" t="s">
        <v>68</v>
      </c>
      <c r="D38" s="119" t="s">
        <v>452</v>
      </c>
      <c r="E38" s="112">
        <v>200</v>
      </c>
      <c r="F38" s="114">
        <v>200</v>
      </c>
      <c r="G38" s="114">
        <v>200</v>
      </c>
    </row>
    <row r="39" spans="1:7" ht="22.5">
      <c r="A39" s="111" t="s">
        <v>201</v>
      </c>
      <c r="B39" s="112" t="s">
        <v>80</v>
      </c>
      <c r="C39" s="112" t="s">
        <v>68</v>
      </c>
      <c r="D39" s="119" t="s">
        <v>452</v>
      </c>
      <c r="E39" s="112">
        <v>240</v>
      </c>
      <c r="F39" s="114">
        <v>200</v>
      </c>
      <c r="G39" s="114">
        <v>200</v>
      </c>
    </row>
    <row r="40" spans="1:7" ht="22.5">
      <c r="A40" s="111" t="s">
        <v>203</v>
      </c>
      <c r="B40" s="112" t="s">
        <v>80</v>
      </c>
      <c r="C40" s="112" t="s">
        <v>68</v>
      </c>
      <c r="D40" s="119" t="s">
        <v>452</v>
      </c>
      <c r="E40" s="112">
        <v>244</v>
      </c>
      <c r="F40" s="114">
        <v>200</v>
      </c>
      <c r="G40" s="114">
        <v>200</v>
      </c>
    </row>
    <row r="41" spans="1:7" ht="22.5">
      <c r="A41" s="118" t="s">
        <v>419</v>
      </c>
      <c r="B41" s="112" t="s">
        <v>80</v>
      </c>
      <c r="C41" s="112" t="s">
        <v>68</v>
      </c>
      <c r="D41" s="119" t="s">
        <v>453</v>
      </c>
      <c r="E41" s="112"/>
      <c r="F41" s="114">
        <v>200</v>
      </c>
      <c r="G41" s="114">
        <v>200</v>
      </c>
    </row>
    <row r="42" spans="1:7" ht="22.5">
      <c r="A42" s="111" t="s">
        <v>145</v>
      </c>
      <c r="B42" s="112" t="s">
        <v>80</v>
      </c>
      <c r="C42" s="112" t="s">
        <v>68</v>
      </c>
      <c r="D42" s="119" t="s">
        <v>453</v>
      </c>
      <c r="E42" s="112">
        <v>200</v>
      </c>
      <c r="F42" s="114">
        <v>200</v>
      </c>
      <c r="G42" s="114">
        <v>200</v>
      </c>
    </row>
    <row r="43" spans="1:7" ht="22.5">
      <c r="A43" s="111" t="s">
        <v>201</v>
      </c>
      <c r="B43" s="112" t="s">
        <v>80</v>
      </c>
      <c r="C43" s="112" t="s">
        <v>68</v>
      </c>
      <c r="D43" s="119" t="s">
        <v>453</v>
      </c>
      <c r="E43" s="112">
        <v>240</v>
      </c>
      <c r="F43" s="114">
        <v>200</v>
      </c>
      <c r="G43" s="114">
        <v>200</v>
      </c>
    </row>
    <row r="44" spans="1:7" ht="22.5">
      <c r="A44" s="111" t="s">
        <v>203</v>
      </c>
      <c r="B44" s="112" t="s">
        <v>80</v>
      </c>
      <c r="C44" s="112" t="s">
        <v>68</v>
      </c>
      <c r="D44" s="119" t="s">
        <v>453</v>
      </c>
      <c r="E44" s="112">
        <v>244</v>
      </c>
      <c r="F44" s="114">
        <v>200</v>
      </c>
      <c r="G44" s="114">
        <v>200</v>
      </c>
    </row>
    <row r="45" spans="1:7" ht="22.5">
      <c r="A45" s="118" t="s">
        <v>420</v>
      </c>
      <c r="B45" s="112" t="s">
        <v>80</v>
      </c>
      <c r="C45" s="112" t="s">
        <v>68</v>
      </c>
      <c r="D45" s="119" t="s">
        <v>454</v>
      </c>
      <c r="E45" s="112"/>
      <c r="F45" s="114">
        <v>200</v>
      </c>
      <c r="G45" s="114">
        <v>500</v>
      </c>
    </row>
    <row r="46" spans="1:7" ht="22.5">
      <c r="A46" s="111" t="s">
        <v>145</v>
      </c>
      <c r="B46" s="112" t="s">
        <v>80</v>
      </c>
      <c r="C46" s="112" t="s">
        <v>68</v>
      </c>
      <c r="D46" s="119" t="s">
        <v>454</v>
      </c>
      <c r="E46" s="112">
        <v>200</v>
      </c>
      <c r="F46" s="114">
        <v>200</v>
      </c>
      <c r="G46" s="114">
        <v>500</v>
      </c>
    </row>
    <row r="47" spans="1:7" ht="22.5">
      <c r="A47" s="111" t="s">
        <v>201</v>
      </c>
      <c r="B47" s="112" t="s">
        <v>80</v>
      </c>
      <c r="C47" s="112" t="s">
        <v>68</v>
      </c>
      <c r="D47" s="119" t="s">
        <v>454</v>
      </c>
      <c r="E47" s="112">
        <v>240</v>
      </c>
      <c r="F47" s="114">
        <v>200</v>
      </c>
      <c r="G47" s="114">
        <v>500</v>
      </c>
    </row>
    <row r="48" spans="1:7" ht="22.5">
      <c r="A48" s="111" t="s">
        <v>203</v>
      </c>
      <c r="B48" s="112" t="s">
        <v>80</v>
      </c>
      <c r="C48" s="112" t="s">
        <v>68</v>
      </c>
      <c r="D48" s="119" t="s">
        <v>454</v>
      </c>
      <c r="E48" s="112">
        <v>244</v>
      </c>
      <c r="F48" s="114">
        <v>200</v>
      </c>
      <c r="G48" s="114">
        <v>500</v>
      </c>
    </row>
    <row r="49" spans="1:7" ht="31.5">
      <c r="A49" s="115" t="s">
        <v>414</v>
      </c>
      <c r="B49" s="116" t="s">
        <v>80</v>
      </c>
      <c r="C49" s="116">
        <v>12</v>
      </c>
      <c r="D49" s="119"/>
      <c r="E49" s="112"/>
      <c r="F49" s="117">
        <v>150</v>
      </c>
      <c r="G49" s="117">
        <v>150</v>
      </c>
    </row>
    <row r="50" spans="1:7" ht="22.5">
      <c r="A50" s="111" t="s">
        <v>145</v>
      </c>
      <c r="B50" s="112" t="s">
        <v>80</v>
      </c>
      <c r="C50" s="112">
        <v>12</v>
      </c>
      <c r="D50" s="119" t="s">
        <v>455</v>
      </c>
      <c r="E50" s="112">
        <v>200</v>
      </c>
      <c r="F50" s="113">
        <v>150</v>
      </c>
      <c r="G50" s="113">
        <v>150</v>
      </c>
    </row>
    <row r="51" spans="1:7" ht="22.5">
      <c r="A51" s="111" t="s">
        <v>201</v>
      </c>
      <c r="B51" s="112" t="s">
        <v>80</v>
      </c>
      <c r="C51" s="112">
        <v>12</v>
      </c>
      <c r="D51" s="119" t="s">
        <v>455</v>
      </c>
      <c r="E51" s="112">
        <v>240</v>
      </c>
      <c r="F51" s="113">
        <v>150</v>
      </c>
      <c r="G51" s="113">
        <v>150</v>
      </c>
    </row>
    <row r="52" spans="1:7" ht="22.5">
      <c r="A52" s="111" t="s">
        <v>203</v>
      </c>
      <c r="B52" s="112" t="s">
        <v>80</v>
      </c>
      <c r="C52" s="112">
        <v>12</v>
      </c>
      <c r="D52" s="119" t="s">
        <v>455</v>
      </c>
      <c r="E52" s="112">
        <v>244</v>
      </c>
      <c r="F52" s="113">
        <v>150</v>
      </c>
      <c r="G52" s="113">
        <v>150</v>
      </c>
    </row>
    <row r="53" spans="1:7" ht="21">
      <c r="A53" s="115" t="s">
        <v>423</v>
      </c>
      <c r="B53" s="116" t="s">
        <v>80</v>
      </c>
      <c r="C53" s="116">
        <v>12</v>
      </c>
      <c r="D53" s="119"/>
      <c r="E53" s="112"/>
      <c r="F53" s="117">
        <v>500</v>
      </c>
      <c r="G53" s="117">
        <v>500</v>
      </c>
    </row>
    <row r="54" spans="1:7" ht="22.5">
      <c r="A54" s="118" t="s">
        <v>148</v>
      </c>
      <c r="B54" s="112" t="s">
        <v>80</v>
      </c>
      <c r="C54" s="112">
        <v>12</v>
      </c>
      <c r="D54" s="119" t="s">
        <v>415</v>
      </c>
      <c r="E54" s="112">
        <v>300</v>
      </c>
      <c r="F54" s="113">
        <v>500</v>
      </c>
      <c r="G54" s="113">
        <v>500</v>
      </c>
    </row>
    <row r="55" spans="1:7" ht="22.5">
      <c r="A55" s="118" t="s">
        <v>425</v>
      </c>
      <c r="B55" s="112" t="s">
        <v>80</v>
      </c>
      <c r="C55" s="112">
        <v>12</v>
      </c>
      <c r="D55" s="119" t="s">
        <v>415</v>
      </c>
      <c r="E55" s="112">
        <v>320</v>
      </c>
      <c r="F55" s="113">
        <v>500</v>
      </c>
      <c r="G55" s="113">
        <v>500</v>
      </c>
    </row>
    <row r="56" spans="1:7" ht="22.5">
      <c r="A56" s="118" t="s">
        <v>426</v>
      </c>
      <c r="B56" s="112" t="s">
        <v>80</v>
      </c>
      <c r="C56" s="112">
        <v>12</v>
      </c>
      <c r="D56" s="119" t="s">
        <v>415</v>
      </c>
      <c r="E56" s="112">
        <v>322</v>
      </c>
      <c r="F56" s="113">
        <v>500</v>
      </c>
      <c r="G56" s="113">
        <v>500</v>
      </c>
    </row>
    <row r="57" spans="1:7" ht="31.5">
      <c r="A57" s="115" t="s">
        <v>436</v>
      </c>
      <c r="B57" s="116" t="s">
        <v>80</v>
      </c>
      <c r="C57" s="116">
        <v>12</v>
      </c>
      <c r="D57" s="119"/>
      <c r="E57" s="112"/>
      <c r="F57" s="117">
        <v>200</v>
      </c>
      <c r="G57" s="117">
        <v>300</v>
      </c>
    </row>
    <row r="58" spans="1:7" ht="22.5">
      <c r="A58" s="118" t="s">
        <v>437</v>
      </c>
      <c r="B58" s="112" t="s">
        <v>80</v>
      </c>
      <c r="C58" s="112">
        <v>12</v>
      </c>
      <c r="D58" s="119" t="s">
        <v>456</v>
      </c>
      <c r="E58" s="119"/>
      <c r="F58" s="113">
        <v>100</v>
      </c>
      <c r="G58" s="113">
        <v>100</v>
      </c>
    </row>
    <row r="59" spans="1:7" ht="22.5">
      <c r="A59" s="111" t="s">
        <v>145</v>
      </c>
      <c r="B59" s="112" t="s">
        <v>80</v>
      </c>
      <c r="C59" s="112">
        <v>12</v>
      </c>
      <c r="D59" s="119" t="s">
        <v>456</v>
      </c>
      <c r="E59" s="112">
        <v>200</v>
      </c>
      <c r="F59" s="113">
        <v>100</v>
      </c>
      <c r="G59" s="113">
        <v>100</v>
      </c>
    </row>
    <row r="60" spans="1:7" ht="22.5">
      <c r="A60" s="111" t="s">
        <v>201</v>
      </c>
      <c r="B60" s="112" t="s">
        <v>80</v>
      </c>
      <c r="C60" s="112">
        <v>12</v>
      </c>
      <c r="D60" s="119" t="s">
        <v>456</v>
      </c>
      <c r="E60" s="112">
        <v>240</v>
      </c>
      <c r="F60" s="113">
        <v>100</v>
      </c>
      <c r="G60" s="113">
        <v>100</v>
      </c>
    </row>
    <row r="61" spans="1:7" ht="22.5">
      <c r="A61" s="111" t="s">
        <v>203</v>
      </c>
      <c r="B61" s="112" t="s">
        <v>80</v>
      </c>
      <c r="C61" s="112">
        <v>12</v>
      </c>
      <c r="D61" s="119" t="s">
        <v>456</v>
      </c>
      <c r="E61" s="112">
        <v>244</v>
      </c>
      <c r="F61" s="113">
        <v>100</v>
      </c>
      <c r="G61" s="113">
        <v>100</v>
      </c>
    </row>
    <row r="62" spans="1:7" ht="22.5">
      <c r="A62" s="118" t="s">
        <v>438</v>
      </c>
      <c r="B62" s="112" t="s">
        <v>80</v>
      </c>
      <c r="C62" s="112">
        <v>12</v>
      </c>
      <c r="D62" s="119" t="s">
        <v>457</v>
      </c>
      <c r="E62" s="112"/>
      <c r="F62" s="113">
        <v>100</v>
      </c>
      <c r="G62" s="113">
        <v>200</v>
      </c>
    </row>
    <row r="63" spans="1:7" ht="22.5">
      <c r="A63" s="111" t="s">
        <v>145</v>
      </c>
      <c r="B63" s="112" t="s">
        <v>80</v>
      </c>
      <c r="C63" s="112">
        <v>12</v>
      </c>
      <c r="D63" s="119" t="s">
        <v>457</v>
      </c>
      <c r="E63" s="112">
        <v>200</v>
      </c>
      <c r="F63" s="113">
        <v>100</v>
      </c>
      <c r="G63" s="113">
        <v>200</v>
      </c>
    </row>
    <row r="64" spans="1:7" ht="22.5">
      <c r="A64" s="111" t="s">
        <v>201</v>
      </c>
      <c r="B64" s="112" t="s">
        <v>80</v>
      </c>
      <c r="C64" s="112">
        <v>12</v>
      </c>
      <c r="D64" s="119" t="s">
        <v>457</v>
      </c>
      <c r="E64" s="112">
        <v>240</v>
      </c>
      <c r="F64" s="113">
        <v>100</v>
      </c>
      <c r="G64" s="113">
        <v>200</v>
      </c>
    </row>
    <row r="65" spans="1:7" ht="22.5">
      <c r="A65" s="111" t="s">
        <v>203</v>
      </c>
      <c r="B65" s="112" t="s">
        <v>80</v>
      </c>
      <c r="C65" s="112">
        <v>12</v>
      </c>
      <c r="D65" s="119" t="s">
        <v>457</v>
      </c>
      <c r="E65" s="112">
        <v>244</v>
      </c>
      <c r="F65" s="113">
        <v>100</v>
      </c>
      <c r="G65" s="113">
        <v>200</v>
      </c>
    </row>
    <row r="66" spans="1:7" ht="31.5">
      <c r="A66" s="115" t="s">
        <v>424</v>
      </c>
      <c r="B66" s="116" t="s">
        <v>227</v>
      </c>
      <c r="C66" s="116" t="s">
        <v>228</v>
      </c>
      <c r="D66" s="119"/>
      <c r="E66" s="112"/>
      <c r="F66" s="117">
        <f>F67+F71+F75+F79</f>
        <v>300</v>
      </c>
      <c r="G66" s="117">
        <f>G67+G71+G75+G79</f>
        <v>300</v>
      </c>
    </row>
    <row r="67" spans="1:7" ht="33.75">
      <c r="A67" s="118" t="s">
        <v>430</v>
      </c>
      <c r="B67" s="119" t="s">
        <v>227</v>
      </c>
      <c r="C67" s="119" t="s">
        <v>228</v>
      </c>
      <c r="D67" s="119" t="s">
        <v>458</v>
      </c>
      <c r="E67" s="119"/>
      <c r="F67" s="113">
        <v>50</v>
      </c>
      <c r="G67" s="113">
        <v>50</v>
      </c>
    </row>
    <row r="68" spans="1:7" ht="22.5">
      <c r="A68" s="111" t="s">
        <v>145</v>
      </c>
      <c r="B68" s="119" t="s">
        <v>227</v>
      </c>
      <c r="C68" s="119" t="s">
        <v>228</v>
      </c>
      <c r="D68" s="119" t="s">
        <v>458</v>
      </c>
      <c r="E68" s="112">
        <v>200</v>
      </c>
      <c r="F68" s="113">
        <v>50</v>
      </c>
      <c r="G68" s="113">
        <v>50</v>
      </c>
    </row>
    <row r="69" spans="1:7" ht="22.5">
      <c r="A69" s="111" t="s">
        <v>201</v>
      </c>
      <c r="B69" s="119" t="s">
        <v>227</v>
      </c>
      <c r="C69" s="119" t="s">
        <v>228</v>
      </c>
      <c r="D69" s="119" t="s">
        <v>458</v>
      </c>
      <c r="E69" s="112">
        <v>240</v>
      </c>
      <c r="F69" s="113">
        <v>50</v>
      </c>
      <c r="G69" s="113">
        <v>50</v>
      </c>
    </row>
    <row r="70" spans="1:7" ht="22.5">
      <c r="A70" s="111" t="s">
        <v>203</v>
      </c>
      <c r="B70" s="119" t="s">
        <v>227</v>
      </c>
      <c r="C70" s="119" t="s">
        <v>228</v>
      </c>
      <c r="D70" s="119" t="s">
        <v>458</v>
      </c>
      <c r="E70" s="112">
        <v>244</v>
      </c>
      <c r="F70" s="113">
        <v>50</v>
      </c>
      <c r="G70" s="113">
        <v>50</v>
      </c>
    </row>
    <row r="71" spans="1:7" ht="33.75">
      <c r="A71" s="118" t="s">
        <v>431</v>
      </c>
      <c r="B71" s="119" t="s">
        <v>227</v>
      </c>
      <c r="C71" s="119" t="s">
        <v>228</v>
      </c>
      <c r="D71" s="119" t="s">
        <v>459</v>
      </c>
      <c r="E71" s="112"/>
      <c r="F71" s="113">
        <v>150</v>
      </c>
      <c r="G71" s="113">
        <v>150</v>
      </c>
    </row>
    <row r="72" spans="1:7" ht="22.5">
      <c r="A72" s="111" t="s">
        <v>145</v>
      </c>
      <c r="B72" s="119" t="s">
        <v>227</v>
      </c>
      <c r="C72" s="119" t="s">
        <v>228</v>
      </c>
      <c r="D72" s="119" t="s">
        <v>459</v>
      </c>
      <c r="E72" s="112">
        <v>200</v>
      </c>
      <c r="F72" s="113">
        <v>150</v>
      </c>
      <c r="G72" s="113">
        <v>150</v>
      </c>
    </row>
    <row r="73" spans="1:7" ht="22.5">
      <c r="A73" s="111" t="s">
        <v>201</v>
      </c>
      <c r="B73" s="119" t="s">
        <v>227</v>
      </c>
      <c r="C73" s="119" t="s">
        <v>228</v>
      </c>
      <c r="D73" s="119" t="s">
        <v>459</v>
      </c>
      <c r="E73" s="112">
        <v>240</v>
      </c>
      <c r="F73" s="113">
        <v>150</v>
      </c>
      <c r="G73" s="113">
        <v>150</v>
      </c>
    </row>
    <row r="74" spans="1:7" ht="22.5">
      <c r="A74" s="111" t="s">
        <v>203</v>
      </c>
      <c r="B74" s="119" t="s">
        <v>227</v>
      </c>
      <c r="C74" s="119" t="s">
        <v>228</v>
      </c>
      <c r="D74" s="119" t="s">
        <v>459</v>
      </c>
      <c r="E74" s="112">
        <v>244</v>
      </c>
      <c r="F74" s="113">
        <v>150</v>
      </c>
      <c r="G74" s="113">
        <v>150</v>
      </c>
    </row>
    <row r="75" spans="1:7" ht="22.5">
      <c r="A75" s="118" t="s">
        <v>432</v>
      </c>
      <c r="B75" s="119" t="s">
        <v>227</v>
      </c>
      <c r="C75" s="119" t="s">
        <v>228</v>
      </c>
      <c r="D75" s="119" t="s">
        <v>460</v>
      </c>
      <c r="E75" s="112"/>
      <c r="F75" s="113">
        <v>50</v>
      </c>
      <c r="G75" s="113">
        <v>50</v>
      </c>
    </row>
    <row r="76" spans="1:7" ht="22.5">
      <c r="A76" s="111" t="s">
        <v>145</v>
      </c>
      <c r="B76" s="119" t="s">
        <v>227</v>
      </c>
      <c r="C76" s="119" t="s">
        <v>228</v>
      </c>
      <c r="D76" s="119" t="s">
        <v>460</v>
      </c>
      <c r="E76" s="112">
        <v>200</v>
      </c>
      <c r="F76" s="113">
        <v>50</v>
      </c>
      <c r="G76" s="113">
        <v>50</v>
      </c>
    </row>
    <row r="77" spans="1:7" ht="22.5">
      <c r="A77" s="111" t="s">
        <v>201</v>
      </c>
      <c r="B77" s="119" t="s">
        <v>227</v>
      </c>
      <c r="C77" s="119" t="s">
        <v>228</v>
      </c>
      <c r="D77" s="119" t="s">
        <v>460</v>
      </c>
      <c r="E77" s="112">
        <v>240</v>
      </c>
      <c r="F77" s="113">
        <v>50</v>
      </c>
      <c r="G77" s="113">
        <v>50</v>
      </c>
    </row>
    <row r="78" spans="1:7" ht="22.5">
      <c r="A78" s="111" t="s">
        <v>203</v>
      </c>
      <c r="B78" s="119" t="s">
        <v>227</v>
      </c>
      <c r="C78" s="119" t="s">
        <v>228</v>
      </c>
      <c r="D78" s="119" t="s">
        <v>460</v>
      </c>
      <c r="E78" s="112">
        <v>244</v>
      </c>
      <c r="F78" s="113">
        <v>50</v>
      </c>
      <c r="G78" s="113">
        <v>50</v>
      </c>
    </row>
    <row r="79" spans="1:7" ht="33.75">
      <c r="A79" s="118" t="s">
        <v>433</v>
      </c>
      <c r="B79" s="119" t="s">
        <v>227</v>
      </c>
      <c r="C79" s="119" t="s">
        <v>228</v>
      </c>
      <c r="D79" s="119" t="s">
        <v>461</v>
      </c>
      <c r="E79" s="112"/>
      <c r="F79" s="113">
        <v>50</v>
      </c>
      <c r="G79" s="113">
        <v>50</v>
      </c>
    </row>
    <row r="80" spans="1:7" ht="22.5">
      <c r="A80" s="111" t="s">
        <v>145</v>
      </c>
      <c r="B80" s="119" t="s">
        <v>227</v>
      </c>
      <c r="C80" s="119" t="s">
        <v>228</v>
      </c>
      <c r="D80" s="119" t="s">
        <v>461</v>
      </c>
      <c r="E80" s="112">
        <v>200</v>
      </c>
      <c r="F80" s="113">
        <v>50</v>
      </c>
      <c r="G80" s="113">
        <v>50</v>
      </c>
    </row>
    <row r="81" spans="1:7" ht="22.5">
      <c r="A81" s="111" t="s">
        <v>201</v>
      </c>
      <c r="B81" s="119" t="s">
        <v>227</v>
      </c>
      <c r="C81" s="119" t="s">
        <v>228</v>
      </c>
      <c r="D81" s="119" t="s">
        <v>461</v>
      </c>
      <c r="E81" s="112">
        <v>240</v>
      </c>
      <c r="F81" s="113">
        <v>50</v>
      </c>
      <c r="G81" s="113">
        <v>50</v>
      </c>
    </row>
    <row r="82" spans="1:7" ht="22.5">
      <c r="A82" s="111" t="s">
        <v>203</v>
      </c>
      <c r="B82" s="119" t="s">
        <v>227</v>
      </c>
      <c r="C82" s="119" t="s">
        <v>228</v>
      </c>
      <c r="D82" s="119" t="s">
        <v>461</v>
      </c>
      <c r="E82" s="112">
        <v>244</v>
      </c>
      <c r="F82" s="113">
        <v>50</v>
      </c>
      <c r="G82" s="113">
        <v>50</v>
      </c>
    </row>
    <row r="83" spans="1:7" ht="21">
      <c r="A83" s="108" t="s">
        <v>411</v>
      </c>
      <c r="B83" s="110" t="s">
        <v>66</v>
      </c>
      <c r="C83" s="116" t="s">
        <v>216</v>
      </c>
      <c r="D83" s="116"/>
      <c r="E83" s="116"/>
      <c r="F83" s="109">
        <f>F84+F99+F118+F109</f>
        <v>280970.7</v>
      </c>
      <c r="G83" s="109">
        <f>G84+G99+G118+G109</f>
        <v>282400.7</v>
      </c>
    </row>
    <row r="84" spans="1:7" ht="12.75">
      <c r="A84" s="118" t="s">
        <v>268</v>
      </c>
      <c r="B84" s="112" t="s">
        <v>66</v>
      </c>
      <c r="C84" s="112" t="s">
        <v>230</v>
      </c>
      <c r="D84" s="119" t="s">
        <v>372</v>
      </c>
      <c r="E84" s="110"/>
      <c r="F84" s="113">
        <f>F85+F92</f>
        <v>75584.3</v>
      </c>
      <c r="G84" s="113">
        <f>G85+G92</f>
        <v>76833.3</v>
      </c>
    </row>
    <row r="85" spans="1:7" ht="45">
      <c r="A85" s="111" t="s">
        <v>231</v>
      </c>
      <c r="B85" s="112" t="s">
        <v>66</v>
      </c>
      <c r="C85" s="112" t="s">
        <v>230</v>
      </c>
      <c r="D85" s="119" t="s">
        <v>372</v>
      </c>
      <c r="E85" s="112" t="s">
        <v>142</v>
      </c>
      <c r="F85" s="113">
        <f>F86+F88</f>
        <v>63879.1</v>
      </c>
      <c r="G85" s="113">
        <f>G86+G88</f>
        <v>65103.1</v>
      </c>
    </row>
    <row r="86" spans="1:7" ht="12.75">
      <c r="A86" s="111" t="s">
        <v>143</v>
      </c>
      <c r="B86" s="112" t="s">
        <v>66</v>
      </c>
      <c r="C86" s="112" t="s">
        <v>230</v>
      </c>
      <c r="D86" s="119" t="s">
        <v>372</v>
      </c>
      <c r="E86" s="112" t="s">
        <v>144</v>
      </c>
      <c r="F86" s="113">
        <f>F87</f>
        <v>63671.2</v>
      </c>
      <c r="G86" s="113">
        <f>G87</f>
        <v>64895.2</v>
      </c>
    </row>
    <row r="87" spans="1:7" ht="45">
      <c r="A87" s="111" t="s">
        <v>134</v>
      </c>
      <c r="B87" s="112" t="s">
        <v>66</v>
      </c>
      <c r="C87" s="112" t="s">
        <v>230</v>
      </c>
      <c r="D87" s="119" t="s">
        <v>372</v>
      </c>
      <c r="E87" s="112" t="s">
        <v>107</v>
      </c>
      <c r="F87" s="113">
        <v>63671.2</v>
      </c>
      <c r="G87" s="113">
        <v>64895.2</v>
      </c>
    </row>
    <row r="88" spans="1:7" ht="45">
      <c r="A88" s="118" t="s">
        <v>444</v>
      </c>
      <c r="B88" s="112" t="s">
        <v>66</v>
      </c>
      <c r="C88" s="112" t="s">
        <v>230</v>
      </c>
      <c r="D88" s="178" t="s">
        <v>374</v>
      </c>
      <c r="E88" s="112"/>
      <c r="F88" s="113">
        <v>207.9</v>
      </c>
      <c r="G88" s="113">
        <v>207.9</v>
      </c>
    </row>
    <row r="89" spans="1:7" ht="45">
      <c r="A89" s="111" t="s">
        <v>231</v>
      </c>
      <c r="B89" s="112" t="s">
        <v>66</v>
      </c>
      <c r="C89" s="112" t="s">
        <v>230</v>
      </c>
      <c r="D89" s="178" t="s">
        <v>374</v>
      </c>
      <c r="E89" s="112" t="s">
        <v>142</v>
      </c>
      <c r="F89" s="113">
        <v>207.9</v>
      </c>
      <c r="G89" s="113">
        <v>207.9</v>
      </c>
    </row>
    <row r="90" spans="1:7" ht="12.75">
      <c r="A90" s="111" t="s">
        <v>143</v>
      </c>
      <c r="B90" s="112" t="s">
        <v>66</v>
      </c>
      <c r="C90" s="112" t="s">
        <v>230</v>
      </c>
      <c r="D90" s="178" t="s">
        <v>374</v>
      </c>
      <c r="E90" s="112" t="s">
        <v>144</v>
      </c>
      <c r="F90" s="113">
        <v>207.9</v>
      </c>
      <c r="G90" s="113">
        <v>207.9</v>
      </c>
    </row>
    <row r="91" spans="1:7" ht="45">
      <c r="A91" s="111" t="s">
        <v>134</v>
      </c>
      <c r="B91" s="112" t="s">
        <v>66</v>
      </c>
      <c r="C91" s="112" t="s">
        <v>230</v>
      </c>
      <c r="D91" s="178" t="s">
        <v>374</v>
      </c>
      <c r="E91" s="112" t="s">
        <v>107</v>
      </c>
      <c r="F91" s="113">
        <v>207.9</v>
      </c>
      <c r="G91" s="113">
        <v>207.9</v>
      </c>
    </row>
    <row r="92" spans="1:7" ht="45">
      <c r="A92" s="111" t="s">
        <v>231</v>
      </c>
      <c r="B92" s="112" t="s">
        <v>66</v>
      </c>
      <c r="C92" s="112" t="s">
        <v>230</v>
      </c>
      <c r="D92" s="119" t="s">
        <v>372</v>
      </c>
      <c r="E92" s="112" t="s">
        <v>142</v>
      </c>
      <c r="F92" s="113">
        <f>F93+F95</f>
        <v>11705.2</v>
      </c>
      <c r="G92" s="113">
        <f>G93+G95</f>
        <v>11730.2</v>
      </c>
    </row>
    <row r="93" spans="1:7" ht="12.75">
      <c r="A93" s="111" t="s">
        <v>160</v>
      </c>
      <c r="B93" s="112" t="s">
        <v>66</v>
      </c>
      <c r="C93" s="112" t="s">
        <v>230</v>
      </c>
      <c r="D93" s="119" t="s">
        <v>372</v>
      </c>
      <c r="E93" s="112" t="s">
        <v>161</v>
      </c>
      <c r="F93" s="113">
        <f>F94</f>
        <v>11675.5</v>
      </c>
      <c r="G93" s="113">
        <f>G94</f>
        <v>11700.5</v>
      </c>
    </row>
    <row r="94" spans="1:7" ht="56.25">
      <c r="A94" s="111" t="s">
        <v>135</v>
      </c>
      <c r="B94" s="112" t="s">
        <v>66</v>
      </c>
      <c r="C94" s="112" t="s">
        <v>230</v>
      </c>
      <c r="D94" s="119" t="s">
        <v>372</v>
      </c>
      <c r="E94" s="112" t="s">
        <v>35</v>
      </c>
      <c r="F94" s="113">
        <v>11675.5</v>
      </c>
      <c r="G94" s="113">
        <v>11700.5</v>
      </c>
    </row>
    <row r="95" spans="1:7" ht="45">
      <c r="A95" s="118" t="s">
        <v>444</v>
      </c>
      <c r="B95" s="112" t="s">
        <v>66</v>
      </c>
      <c r="C95" s="112" t="s">
        <v>230</v>
      </c>
      <c r="D95" s="178" t="s">
        <v>374</v>
      </c>
      <c r="E95" s="112"/>
      <c r="F95" s="113">
        <v>29.7</v>
      </c>
      <c r="G95" s="113">
        <v>29.7</v>
      </c>
    </row>
    <row r="96" spans="1:7" ht="45">
      <c r="A96" s="111" t="s">
        <v>231</v>
      </c>
      <c r="B96" s="112" t="s">
        <v>66</v>
      </c>
      <c r="C96" s="112" t="s">
        <v>230</v>
      </c>
      <c r="D96" s="178" t="s">
        <v>374</v>
      </c>
      <c r="E96" s="112" t="s">
        <v>142</v>
      </c>
      <c r="F96" s="113">
        <v>29.7</v>
      </c>
      <c r="G96" s="113">
        <v>29.7</v>
      </c>
    </row>
    <row r="97" spans="1:7" ht="19.5" customHeight="1">
      <c r="A97" s="111" t="s">
        <v>143</v>
      </c>
      <c r="B97" s="112" t="s">
        <v>66</v>
      </c>
      <c r="C97" s="112" t="s">
        <v>230</v>
      </c>
      <c r="D97" s="178" t="s">
        <v>374</v>
      </c>
      <c r="E97" s="112">
        <v>620</v>
      </c>
      <c r="F97" s="113">
        <v>29.7</v>
      </c>
      <c r="G97" s="113">
        <v>29.7</v>
      </c>
    </row>
    <row r="98" spans="1:7" ht="19.5" customHeight="1">
      <c r="A98" s="111" t="s">
        <v>134</v>
      </c>
      <c r="B98" s="112" t="s">
        <v>66</v>
      </c>
      <c r="C98" s="112" t="s">
        <v>230</v>
      </c>
      <c r="D98" s="178" t="s">
        <v>374</v>
      </c>
      <c r="E98" s="112">
        <v>621</v>
      </c>
      <c r="F98" s="113">
        <v>29.7</v>
      </c>
      <c r="G98" s="113">
        <v>29.7</v>
      </c>
    </row>
    <row r="99" spans="1:7" ht="22.5" customHeight="1">
      <c r="A99" s="118" t="s">
        <v>269</v>
      </c>
      <c r="B99" s="119" t="s">
        <v>66</v>
      </c>
      <c r="C99" s="119" t="s">
        <v>65</v>
      </c>
      <c r="D99" s="119" t="s">
        <v>410</v>
      </c>
      <c r="E99" s="110" t="s">
        <v>50</v>
      </c>
      <c r="F99" s="113">
        <f>F100+F105</f>
        <v>192571</v>
      </c>
      <c r="G99" s="113">
        <f>G100+G105</f>
        <v>192752</v>
      </c>
    </row>
    <row r="100" spans="1:7" ht="24.75" customHeight="1">
      <c r="A100" s="111" t="s">
        <v>140</v>
      </c>
      <c r="B100" s="112" t="s">
        <v>66</v>
      </c>
      <c r="C100" s="112" t="s">
        <v>65</v>
      </c>
      <c r="D100" s="119" t="s">
        <v>410</v>
      </c>
      <c r="E100" s="112" t="s">
        <v>50</v>
      </c>
      <c r="F100" s="114">
        <v>191519.5</v>
      </c>
      <c r="G100" s="114">
        <v>191700.5</v>
      </c>
    </row>
    <row r="101" spans="1:7" ht="26.25" customHeight="1">
      <c r="A101" s="111" t="s">
        <v>139</v>
      </c>
      <c r="B101" s="112" t="s">
        <v>66</v>
      </c>
      <c r="C101" s="112" t="s">
        <v>65</v>
      </c>
      <c r="D101" s="119" t="s">
        <v>410</v>
      </c>
      <c r="E101" s="112" t="s">
        <v>50</v>
      </c>
      <c r="F101" s="114">
        <v>191519.5</v>
      </c>
      <c r="G101" s="114">
        <v>191700.5</v>
      </c>
    </row>
    <row r="102" spans="1:7" ht="33.75" customHeight="1">
      <c r="A102" s="111" t="s">
        <v>231</v>
      </c>
      <c r="B102" s="112" t="s">
        <v>66</v>
      </c>
      <c r="C102" s="112" t="s">
        <v>65</v>
      </c>
      <c r="D102" s="119" t="s">
        <v>410</v>
      </c>
      <c r="E102" s="112" t="s">
        <v>142</v>
      </c>
      <c r="F102" s="114">
        <v>191519.5</v>
      </c>
      <c r="G102" s="114">
        <v>191700.5</v>
      </c>
    </row>
    <row r="103" spans="1:7" ht="26.25" customHeight="1">
      <c r="A103" s="111" t="s">
        <v>143</v>
      </c>
      <c r="B103" s="112" t="s">
        <v>66</v>
      </c>
      <c r="C103" s="112" t="s">
        <v>65</v>
      </c>
      <c r="D103" s="119" t="s">
        <v>410</v>
      </c>
      <c r="E103" s="112" t="s">
        <v>144</v>
      </c>
      <c r="F103" s="114">
        <v>191519.5</v>
      </c>
      <c r="G103" s="114">
        <v>191700.5</v>
      </c>
    </row>
    <row r="104" spans="1:7" ht="45" customHeight="1">
      <c r="A104" s="111" t="s">
        <v>134</v>
      </c>
      <c r="B104" s="112" t="s">
        <v>66</v>
      </c>
      <c r="C104" s="112" t="s">
        <v>65</v>
      </c>
      <c r="D104" s="119" t="s">
        <v>410</v>
      </c>
      <c r="E104" s="112" t="s">
        <v>107</v>
      </c>
      <c r="F104" s="114">
        <f>190785.6+49.9+684</f>
        <v>191519.5</v>
      </c>
      <c r="G104" s="114">
        <v>191700.5</v>
      </c>
    </row>
    <row r="105" spans="1:7" ht="45">
      <c r="A105" s="118" t="s">
        <v>444</v>
      </c>
      <c r="B105" s="112" t="s">
        <v>66</v>
      </c>
      <c r="C105" s="112" t="s">
        <v>65</v>
      </c>
      <c r="D105" s="178" t="s">
        <v>374</v>
      </c>
      <c r="E105" s="112"/>
      <c r="F105" s="114">
        <v>1051.5</v>
      </c>
      <c r="G105" s="114">
        <v>1051.5</v>
      </c>
    </row>
    <row r="106" spans="1:7" ht="45">
      <c r="A106" s="111" t="s">
        <v>231</v>
      </c>
      <c r="B106" s="112" t="s">
        <v>66</v>
      </c>
      <c r="C106" s="112" t="s">
        <v>65</v>
      </c>
      <c r="D106" s="178" t="s">
        <v>374</v>
      </c>
      <c r="E106" s="112" t="s">
        <v>142</v>
      </c>
      <c r="F106" s="114">
        <v>1051.5</v>
      </c>
      <c r="G106" s="114">
        <v>1051.5</v>
      </c>
    </row>
    <row r="107" spans="1:7" ht="12.75">
      <c r="A107" s="111" t="s">
        <v>143</v>
      </c>
      <c r="B107" s="112" t="s">
        <v>66</v>
      </c>
      <c r="C107" s="112" t="s">
        <v>65</v>
      </c>
      <c r="D107" s="178" t="s">
        <v>374</v>
      </c>
      <c r="E107" s="112" t="s">
        <v>144</v>
      </c>
      <c r="F107" s="114">
        <v>1051.5</v>
      </c>
      <c r="G107" s="114">
        <v>1051.5</v>
      </c>
    </row>
    <row r="108" spans="1:7" ht="45">
      <c r="A108" s="111" t="s">
        <v>134</v>
      </c>
      <c r="B108" s="112" t="s">
        <v>66</v>
      </c>
      <c r="C108" s="112" t="s">
        <v>65</v>
      </c>
      <c r="D108" s="178" t="s">
        <v>374</v>
      </c>
      <c r="E108" s="112" t="s">
        <v>107</v>
      </c>
      <c r="F108" s="114">
        <v>1051.5</v>
      </c>
      <c r="G108" s="114">
        <v>1051.5</v>
      </c>
    </row>
    <row r="109" spans="1:7" ht="22.5">
      <c r="A109" s="118" t="s">
        <v>412</v>
      </c>
      <c r="B109" s="119" t="s">
        <v>66</v>
      </c>
      <c r="C109" s="178" t="s">
        <v>53</v>
      </c>
      <c r="D109" s="119" t="s">
        <v>462</v>
      </c>
      <c r="E109" s="116" t="s">
        <v>50</v>
      </c>
      <c r="F109" s="113">
        <f>F110+F114</f>
        <v>10294.7</v>
      </c>
      <c r="G109" s="113">
        <f>G110+G114</f>
        <v>10294.7</v>
      </c>
    </row>
    <row r="110" spans="1:7" ht="22.5">
      <c r="A110" s="111" t="s">
        <v>139</v>
      </c>
      <c r="B110" s="112" t="s">
        <v>66</v>
      </c>
      <c r="C110" s="178" t="s">
        <v>53</v>
      </c>
      <c r="D110" s="119" t="s">
        <v>462</v>
      </c>
      <c r="E110" s="112" t="s">
        <v>50</v>
      </c>
      <c r="F110" s="113">
        <v>10265</v>
      </c>
      <c r="G110" s="113">
        <v>10265</v>
      </c>
    </row>
    <row r="111" spans="1:7" ht="45">
      <c r="A111" s="111" t="s">
        <v>231</v>
      </c>
      <c r="B111" s="112" t="s">
        <v>66</v>
      </c>
      <c r="C111" s="178" t="s">
        <v>53</v>
      </c>
      <c r="D111" s="119" t="s">
        <v>462</v>
      </c>
      <c r="E111" s="112" t="s">
        <v>142</v>
      </c>
      <c r="F111" s="113">
        <v>10265</v>
      </c>
      <c r="G111" s="113">
        <v>10265</v>
      </c>
    </row>
    <row r="112" spans="1:7" ht="12.75">
      <c r="A112" s="111" t="s">
        <v>143</v>
      </c>
      <c r="B112" s="112" t="s">
        <v>66</v>
      </c>
      <c r="C112" s="178" t="s">
        <v>53</v>
      </c>
      <c r="D112" s="119" t="s">
        <v>462</v>
      </c>
      <c r="E112" s="112" t="s">
        <v>144</v>
      </c>
      <c r="F112" s="113">
        <v>10265</v>
      </c>
      <c r="G112" s="113">
        <v>10265</v>
      </c>
    </row>
    <row r="113" spans="1:7" ht="45">
      <c r="A113" s="111" t="s">
        <v>134</v>
      </c>
      <c r="B113" s="112" t="s">
        <v>66</v>
      </c>
      <c r="C113" s="178" t="s">
        <v>53</v>
      </c>
      <c r="D113" s="119" t="s">
        <v>462</v>
      </c>
      <c r="E113" s="112" t="s">
        <v>107</v>
      </c>
      <c r="F113" s="113">
        <v>10265</v>
      </c>
      <c r="G113" s="113">
        <v>10265</v>
      </c>
    </row>
    <row r="114" spans="1:7" ht="45">
      <c r="A114" s="118" t="s">
        <v>444</v>
      </c>
      <c r="B114" s="112" t="s">
        <v>66</v>
      </c>
      <c r="C114" s="178" t="s">
        <v>53</v>
      </c>
      <c r="D114" s="178" t="s">
        <v>374</v>
      </c>
      <c r="E114" s="112"/>
      <c r="F114" s="113">
        <v>29.7</v>
      </c>
      <c r="G114" s="113">
        <v>29.7</v>
      </c>
    </row>
    <row r="115" spans="1:7" ht="45">
      <c r="A115" s="111" t="s">
        <v>231</v>
      </c>
      <c r="B115" s="112" t="s">
        <v>66</v>
      </c>
      <c r="C115" s="178" t="s">
        <v>53</v>
      </c>
      <c r="D115" s="178" t="s">
        <v>374</v>
      </c>
      <c r="E115" s="112" t="s">
        <v>142</v>
      </c>
      <c r="F115" s="113">
        <v>29.7</v>
      </c>
      <c r="G115" s="113">
        <v>29.7</v>
      </c>
    </row>
    <row r="116" spans="1:7" ht="12.75">
      <c r="A116" s="111" t="s">
        <v>143</v>
      </c>
      <c r="B116" s="112" t="s">
        <v>66</v>
      </c>
      <c r="C116" s="178" t="s">
        <v>53</v>
      </c>
      <c r="D116" s="178" t="s">
        <v>374</v>
      </c>
      <c r="E116" s="112" t="s">
        <v>144</v>
      </c>
      <c r="F116" s="113">
        <v>29.7</v>
      </c>
      <c r="G116" s="113">
        <v>29.7</v>
      </c>
    </row>
    <row r="117" spans="1:7" ht="45">
      <c r="A117" s="111" t="s">
        <v>134</v>
      </c>
      <c r="B117" s="112" t="s">
        <v>66</v>
      </c>
      <c r="C117" s="178" t="s">
        <v>53</v>
      </c>
      <c r="D117" s="178" t="s">
        <v>374</v>
      </c>
      <c r="E117" s="112" t="s">
        <v>107</v>
      </c>
      <c r="F117" s="113">
        <v>29.7</v>
      </c>
      <c r="G117" s="113">
        <v>29.7</v>
      </c>
    </row>
    <row r="118" spans="1:7" ht="12.75">
      <c r="A118" s="118" t="s">
        <v>271</v>
      </c>
      <c r="B118" s="119" t="s">
        <v>66</v>
      </c>
      <c r="C118" s="119" t="s">
        <v>66</v>
      </c>
      <c r="D118" s="119" t="s">
        <v>463</v>
      </c>
      <c r="E118" s="110" t="s">
        <v>50</v>
      </c>
      <c r="F118" s="113">
        <v>2520.7</v>
      </c>
      <c r="G118" s="113">
        <v>2520.7</v>
      </c>
    </row>
    <row r="119" spans="1:7" ht="22.5">
      <c r="A119" s="111" t="s">
        <v>234</v>
      </c>
      <c r="B119" s="112" t="s">
        <v>66</v>
      </c>
      <c r="C119" s="112" t="s">
        <v>66</v>
      </c>
      <c r="D119" s="119" t="s">
        <v>463</v>
      </c>
      <c r="E119" s="112" t="s">
        <v>50</v>
      </c>
      <c r="F119" s="113">
        <v>2520.7</v>
      </c>
      <c r="G119" s="113">
        <v>2520.7</v>
      </c>
    </row>
    <row r="120" spans="1:7" ht="12.75">
      <c r="A120" s="111" t="s">
        <v>235</v>
      </c>
      <c r="B120" s="112" t="s">
        <v>66</v>
      </c>
      <c r="C120" s="112" t="s">
        <v>66</v>
      </c>
      <c r="D120" s="119" t="s">
        <v>463</v>
      </c>
      <c r="E120" s="112" t="s">
        <v>50</v>
      </c>
      <c r="F120" s="113">
        <v>2520.7</v>
      </c>
      <c r="G120" s="113">
        <v>2520.7</v>
      </c>
    </row>
    <row r="121" spans="1:7" ht="45">
      <c r="A121" s="111" t="s">
        <v>231</v>
      </c>
      <c r="B121" s="112" t="s">
        <v>66</v>
      </c>
      <c r="C121" s="112" t="s">
        <v>66</v>
      </c>
      <c r="D121" s="119" t="s">
        <v>463</v>
      </c>
      <c r="E121" s="112">
        <v>600</v>
      </c>
      <c r="F121" s="113">
        <v>2520.7</v>
      </c>
      <c r="G121" s="113">
        <v>2520.7</v>
      </c>
    </row>
    <row r="122" spans="1:7" ht="12.75">
      <c r="A122" s="111" t="s">
        <v>143</v>
      </c>
      <c r="B122" s="112" t="s">
        <v>66</v>
      </c>
      <c r="C122" s="112" t="s">
        <v>66</v>
      </c>
      <c r="D122" s="119" t="s">
        <v>463</v>
      </c>
      <c r="E122" s="112">
        <v>610</v>
      </c>
      <c r="F122" s="113">
        <v>2520.7</v>
      </c>
      <c r="G122" s="113">
        <v>2520.7</v>
      </c>
    </row>
    <row r="123" spans="1:7" ht="45">
      <c r="A123" s="111" t="s">
        <v>134</v>
      </c>
      <c r="B123" s="112" t="s">
        <v>66</v>
      </c>
      <c r="C123" s="112" t="s">
        <v>66</v>
      </c>
      <c r="D123" s="119" t="s">
        <v>463</v>
      </c>
      <c r="E123" s="112">
        <v>611</v>
      </c>
      <c r="F123" s="113">
        <v>2520.7</v>
      </c>
      <c r="G123" s="113">
        <v>2520.7</v>
      </c>
    </row>
    <row r="124" spans="1:7" ht="21">
      <c r="A124" s="115" t="s">
        <v>413</v>
      </c>
      <c r="B124" s="116" t="s">
        <v>66</v>
      </c>
      <c r="C124" s="116" t="s">
        <v>66</v>
      </c>
      <c r="D124" s="116"/>
      <c r="E124" s="116"/>
      <c r="F124" s="117">
        <v>100</v>
      </c>
      <c r="G124" s="117">
        <v>100</v>
      </c>
    </row>
    <row r="125" spans="1:7" ht="22.5">
      <c r="A125" s="111" t="s">
        <v>145</v>
      </c>
      <c r="B125" s="112" t="s">
        <v>66</v>
      </c>
      <c r="C125" s="112" t="s">
        <v>66</v>
      </c>
      <c r="D125" s="119" t="s">
        <v>464</v>
      </c>
      <c r="E125" s="112">
        <v>200</v>
      </c>
      <c r="F125" s="114">
        <v>100</v>
      </c>
      <c r="G125" s="114">
        <v>100</v>
      </c>
    </row>
    <row r="126" spans="1:7" ht="22.5">
      <c r="A126" s="111" t="s">
        <v>201</v>
      </c>
      <c r="B126" s="112" t="s">
        <v>66</v>
      </c>
      <c r="C126" s="112" t="s">
        <v>66</v>
      </c>
      <c r="D126" s="119" t="s">
        <v>464</v>
      </c>
      <c r="E126" s="112">
        <v>240</v>
      </c>
      <c r="F126" s="114">
        <v>100</v>
      </c>
      <c r="G126" s="114">
        <v>100</v>
      </c>
    </row>
    <row r="127" spans="1:7" ht="22.5">
      <c r="A127" s="111" t="s">
        <v>203</v>
      </c>
      <c r="B127" s="112" t="s">
        <v>66</v>
      </c>
      <c r="C127" s="112" t="s">
        <v>66</v>
      </c>
      <c r="D127" s="119" t="s">
        <v>464</v>
      </c>
      <c r="E127" s="112">
        <v>244</v>
      </c>
      <c r="F127" s="114">
        <v>100</v>
      </c>
      <c r="G127" s="114">
        <v>100</v>
      </c>
    </row>
    <row r="128" spans="1:7" ht="21">
      <c r="A128" s="115" t="s">
        <v>441</v>
      </c>
      <c r="B128" s="116" t="s">
        <v>86</v>
      </c>
      <c r="C128" s="116" t="s">
        <v>51</v>
      </c>
      <c r="D128" s="116"/>
      <c r="E128" s="116" t="s">
        <v>50</v>
      </c>
      <c r="F128" s="117">
        <f>F129+F133+F142+F138+F147</f>
        <v>30576</v>
      </c>
      <c r="G128" s="117">
        <f>G129+G133+G142+G138+G147</f>
        <v>30576</v>
      </c>
    </row>
    <row r="129" spans="1:7" ht="22.5">
      <c r="A129" s="118" t="s">
        <v>272</v>
      </c>
      <c r="B129" s="112" t="s">
        <v>86</v>
      </c>
      <c r="C129" s="112" t="s">
        <v>51</v>
      </c>
      <c r="D129" s="119" t="s">
        <v>465</v>
      </c>
      <c r="E129" s="112"/>
      <c r="F129" s="114">
        <v>14603.2</v>
      </c>
      <c r="G129" s="114">
        <v>14603.2</v>
      </c>
    </row>
    <row r="130" spans="1:7" ht="20.25" customHeight="1">
      <c r="A130" s="111" t="s">
        <v>231</v>
      </c>
      <c r="B130" s="112" t="s">
        <v>86</v>
      </c>
      <c r="C130" s="112" t="s">
        <v>51</v>
      </c>
      <c r="D130" s="119" t="s">
        <v>465</v>
      </c>
      <c r="E130" s="112" t="s">
        <v>142</v>
      </c>
      <c r="F130" s="114">
        <v>14603.2</v>
      </c>
      <c r="G130" s="114">
        <v>14603.2</v>
      </c>
    </row>
    <row r="131" spans="1:7" ht="12.75">
      <c r="A131" s="111" t="s">
        <v>143</v>
      </c>
      <c r="B131" s="112" t="s">
        <v>86</v>
      </c>
      <c r="C131" s="112" t="s">
        <v>51</v>
      </c>
      <c r="D131" s="119" t="s">
        <v>465</v>
      </c>
      <c r="E131" s="112" t="s">
        <v>144</v>
      </c>
      <c r="F131" s="114">
        <v>14603.2</v>
      </c>
      <c r="G131" s="114">
        <v>14603.2</v>
      </c>
    </row>
    <row r="132" spans="1:7" ht="45">
      <c r="A132" s="111" t="s">
        <v>134</v>
      </c>
      <c r="B132" s="112" t="s">
        <v>86</v>
      </c>
      <c r="C132" s="112" t="s">
        <v>51</v>
      </c>
      <c r="D132" s="119" t="s">
        <v>465</v>
      </c>
      <c r="E132" s="112" t="s">
        <v>107</v>
      </c>
      <c r="F132" s="114">
        <v>14603.2</v>
      </c>
      <c r="G132" s="114">
        <v>14603.2</v>
      </c>
    </row>
    <row r="133" spans="1:7" ht="12.75">
      <c r="A133" s="118" t="s">
        <v>273</v>
      </c>
      <c r="B133" s="112" t="s">
        <v>86</v>
      </c>
      <c r="C133" s="112" t="s">
        <v>51</v>
      </c>
      <c r="D133" s="119" t="s">
        <v>466</v>
      </c>
      <c r="E133" s="112" t="s">
        <v>50</v>
      </c>
      <c r="F133" s="114">
        <f>F137</f>
        <v>5856.4</v>
      </c>
      <c r="G133" s="114">
        <f>G137</f>
        <v>5856.4</v>
      </c>
    </row>
    <row r="134" spans="1:7" ht="22.5">
      <c r="A134" s="111" t="s">
        <v>139</v>
      </c>
      <c r="B134" s="112" t="s">
        <v>86</v>
      </c>
      <c r="C134" s="112" t="s">
        <v>51</v>
      </c>
      <c r="D134" s="119" t="s">
        <v>466</v>
      </c>
      <c r="E134" s="112" t="s">
        <v>50</v>
      </c>
      <c r="F134" s="114">
        <v>5856.4</v>
      </c>
      <c r="G134" s="114">
        <v>5856.4</v>
      </c>
    </row>
    <row r="135" spans="1:7" ht="45">
      <c r="A135" s="111" t="s">
        <v>231</v>
      </c>
      <c r="B135" s="112" t="s">
        <v>86</v>
      </c>
      <c r="C135" s="112" t="s">
        <v>51</v>
      </c>
      <c r="D135" s="119" t="s">
        <v>466</v>
      </c>
      <c r="E135" s="112" t="s">
        <v>142</v>
      </c>
      <c r="F135" s="114">
        <v>5856.4</v>
      </c>
      <c r="G135" s="114">
        <v>5856.4</v>
      </c>
    </row>
    <row r="136" spans="1:7" ht="12.75">
      <c r="A136" s="111" t="s">
        <v>143</v>
      </c>
      <c r="B136" s="112" t="s">
        <v>86</v>
      </c>
      <c r="C136" s="112" t="s">
        <v>51</v>
      </c>
      <c r="D136" s="119" t="s">
        <v>466</v>
      </c>
      <c r="E136" s="112" t="s">
        <v>144</v>
      </c>
      <c r="F136" s="114">
        <v>5856.4</v>
      </c>
      <c r="G136" s="114">
        <v>5856.4</v>
      </c>
    </row>
    <row r="137" spans="1:7" ht="45">
      <c r="A137" s="111" t="s">
        <v>134</v>
      </c>
      <c r="B137" s="112" t="s">
        <v>86</v>
      </c>
      <c r="C137" s="112" t="s">
        <v>51</v>
      </c>
      <c r="D137" s="119" t="s">
        <v>466</v>
      </c>
      <c r="E137" s="112" t="s">
        <v>107</v>
      </c>
      <c r="F137" s="114">
        <v>5856.4</v>
      </c>
      <c r="G137" s="114">
        <v>5856.4</v>
      </c>
    </row>
    <row r="138" spans="1:7" ht="12.75">
      <c r="A138" s="111"/>
      <c r="B138" s="112" t="s">
        <v>86</v>
      </c>
      <c r="C138" s="112" t="s">
        <v>51</v>
      </c>
      <c r="D138" s="119" t="s">
        <v>428</v>
      </c>
      <c r="E138" s="112"/>
      <c r="F138" s="114">
        <v>192</v>
      </c>
      <c r="G138" s="114">
        <v>192</v>
      </c>
    </row>
    <row r="139" spans="1:7" ht="45">
      <c r="A139" s="111" t="s">
        <v>231</v>
      </c>
      <c r="B139" s="112" t="s">
        <v>86</v>
      </c>
      <c r="C139" s="112" t="s">
        <v>51</v>
      </c>
      <c r="D139" s="119" t="s">
        <v>428</v>
      </c>
      <c r="E139" s="112" t="s">
        <v>142</v>
      </c>
      <c r="F139" s="114">
        <v>192</v>
      </c>
      <c r="G139" s="114">
        <v>192</v>
      </c>
    </row>
    <row r="140" spans="1:7" ht="12.75">
      <c r="A140" s="111" t="s">
        <v>143</v>
      </c>
      <c r="B140" s="112" t="s">
        <v>86</v>
      </c>
      <c r="C140" s="112" t="s">
        <v>51</v>
      </c>
      <c r="D140" s="119" t="s">
        <v>428</v>
      </c>
      <c r="E140" s="112" t="s">
        <v>144</v>
      </c>
      <c r="F140" s="114">
        <v>192</v>
      </c>
      <c r="G140" s="114">
        <v>192</v>
      </c>
    </row>
    <row r="141" spans="1:7" ht="12.75">
      <c r="A141" s="118" t="s">
        <v>427</v>
      </c>
      <c r="B141" s="112" t="s">
        <v>86</v>
      </c>
      <c r="C141" s="112" t="s">
        <v>51</v>
      </c>
      <c r="D141" s="119" t="s">
        <v>428</v>
      </c>
      <c r="E141" s="112" t="s">
        <v>107</v>
      </c>
      <c r="F141" s="114">
        <v>192</v>
      </c>
      <c r="G141" s="114">
        <v>192</v>
      </c>
    </row>
    <row r="142" spans="1:7" ht="21.75" customHeight="1">
      <c r="A142" s="118" t="s">
        <v>439</v>
      </c>
      <c r="B142" s="112" t="s">
        <v>66</v>
      </c>
      <c r="C142" s="178" t="s">
        <v>53</v>
      </c>
      <c r="D142" s="119" t="s">
        <v>467</v>
      </c>
      <c r="E142" s="112" t="s">
        <v>50</v>
      </c>
      <c r="F142" s="114">
        <v>9824.4</v>
      </c>
      <c r="G142" s="114">
        <v>9824.4</v>
      </c>
    </row>
    <row r="143" spans="1:7" ht="16.5" customHeight="1">
      <c r="A143" s="111" t="s">
        <v>139</v>
      </c>
      <c r="B143" s="112" t="s">
        <v>66</v>
      </c>
      <c r="C143" s="178" t="s">
        <v>53</v>
      </c>
      <c r="D143" s="119" t="s">
        <v>467</v>
      </c>
      <c r="E143" s="112" t="s">
        <v>50</v>
      </c>
      <c r="F143" s="114">
        <v>9824.4</v>
      </c>
      <c r="G143" s="114">
        <v>9824.4</v>
      </c>
    </row>
    <row r="144" spans="1:7" ht="22.5" customHeight="1">
      <c r="A144" s="118" t="s">
        <v>231</v>
      </c>
      <c r="B144" s="112" t="s">
        <v>66</v>
      </c>
      <c r="C144" s="178" t="s">
        <v>53</v>
      </c>
      <c r="D144" s="119" t="s">
        <v>467</v>
      </c>
      <c r="E144" s="112" t="s">
        <v>142</v>
      </c>
      <c r="F144" s="114">
        <v>9824.4</v>
      </c>
      <c r="G144" s="114">
        <v>9824.4</v>
      </c>
    </row>
    <row r="145" spans="1:7" ht="20.25" customHeight="1">
      <c r="A145" s="111" t="s">
        <v>143</v>
      </c>
      <c r="B145" s="112" t="s">
        <v>66</v>
      </c>
      <c r="C145" s="178" t="s">
        <v>53</v>
      </c>
      <c r="D145" s="119" t="s">
        <v>467</v>
      </c>
      <c r="E145" s="112" t="s">
        <v>144</v>
      </c>
      <c r="F145" s="114">
        <v>9824.4</v>
      </c>
      <c r="G145" s="114">
        <v>9824.4</v>
      </c>
    </row>
    <row r="146" spans="1:7" ht="32.25" customHeight="1">
      <c r="A146" s="111" t="s">
        <v>134</v>
      </c>
      <c r="B146" s="112" t="s">
        <v>66</v>
      </c>
      <c r="C146" s="178" t="s">
        <v>53</v>
      </c>
      <c r="D146" s="119" t="s">
        <v>467</v>
      </c>
      <c r="E146" s="112" t="s">
        <v>107</v>
      </c>
      <c r="F146" s="114">
        <v>9824.4</v>
      </c>
      <c r="G146" s="114">
        <v>9824.4</v>
      </c>
    </row>
    <row r="147" spans="1:7" ht="12.75">
      <c r="A147" s="118" t="s">
        <v>440</v>
      </c>
      <c r="B147" s="112" t="s">
        <v>86</v>
      </c>
      <c r="C147" s="112" t="s">
        <v>51</v>
      </c>
      <c r="D147" s="119" t="s">
        <v>468</v>
      </c>
      <c r="E147" s="112"/>
      <c r="F147" s="114">
        <v>100</v>
      </c>
      <c r="G147" s="114">
        <v>100</v>
      </c>
    </row>
    <row r="148" spans="1:7" ht="26.25" customHeight="1">
      <c r="A148" s="111" t="s">
        <v>145</v>
      </c>
      <c r="B148" s="112" t="s">
        <v>86</v>
      </c>
      <c r="C148" s="112" t="s">
        <v>51</v>
      </c>
      <c r="D148" s="119" t="s">
        <v>468</v>
      </c>
      <c r="E148" s="112">
        <v>200</v>
      </c>
      <c r="F148" s="114">
        <v>100</v>
      </c>
      <c r="G148" s="114">
        <v>100</v>
      </c>
    </row>
    <row r="149" spans="1:7" ht="19.5" customHeight="1">
      <c r="A149" s="111" t="s">
        <v>201</v>
      </c>
      <c r="B149" s="112" t="s">
        <v>86</v>
      </c>
      <c r="C149" s="112" t="s">
        <v>51</v>
      </c>
      <c r="D149" s="119" t="s">
        <v>468</v>
      </c>
      <c r="E149" s="112">
        <v>240</v>
      </c>
      <c r="F149" s="114">
        <v>100</v>
      </c>
      <c r="G149" s="114">
        <v>100</v>
      </c>
    </row>
    <row r="150" spans="1:7" ht="22.5">
      <c r="A150" s="111" t="s">
        <v>203</v>
      </c>
      <c r="B150" s="112" t="s">
        <v>86</v>
      </c>
      <c r="C150" s="112" t="s">
        <v>51</v>
      </c>
      <c r="D150" s="119" t="s">
        <v>468</v>
      </c>
      <c r="E150" s="112">
        <v>244</v>
      </c>
      <c r="F150" s="114">
        <v>100</v>
      </c>
      <c r="G150" s="114">
        <v>100</v>
      </c>
    </row>
    <row r="151" spans="1:7" ht="21">
      <c r="A151" s="115" t="s">
        <v>422</v>
      </c>
      <c r="B151" s="179" t="s">
        <v>106</v>
      </c>
      <c r="C151" s="116" t="s">
        <v>51</v>
      </c>
      <c r="D151" s="116"/>
      <c r="E151" s="116"/>
      <c r="F151" s="117">
        <v>100</v>
      </c>
      <c r="G151" s="117">
        <v>100</v>
      </c>
    </row>
    <row r="152" spans="1:7" ht="22.5">
      <c r="A152" s="118" t="s">
        <v>145</v>
      </c>
      <c r="B152" s="178" t="s">
        <v>106</v>
      </c>
      <c r="C152" s="112" t="s">
        <v>51</v>
      </c>
      <c r="D152" s="119" t="s">
        <v>469</v>
      </c>
      <c r="E152" s="112">
        <v>200</v>
      </c>
      <c r="F152" s="114">
        <v>100</v>
      </c>
      <c r="G152" s="114">
        <v>100</v>
      </c>
    </row>
    <row r="153" spans="1:7" ht="22.5">
      <c r="A153" s="111" t="s">
        <v>201</v>
      </c>
      <c r="B153" s="178" t="s">
        <v>106</v>
      </c>
      <c r="C153" s="112" t="s">
        <v>51</v>
      </c>
      <c r="D153" s="119" t="s">
        <v>469</v>
      </c>
      <c r="E153" s="112">
        <v>240</v>
      </c>
      <c r="F153" s="114">
        <v>100</v>
      </c>
      <c r="G153" s="114">
        <v>100</v>
      </c>
    </row>
    <row r="154" spans="1:7" ht="22.5">
      <c r="A154" s="111" t="s">
        <v>203</v>
      </c>
      <c r="B154" s="178" t="s">
        <v>106</v>
      </c>
      <c r="C154" s="112" t="s">
        <v>51</v>
      </c>
      <c r="D154" s="119" t="s">
        <v>469</v>
      </c>
      <c r="E154" s="112">
        <v>244</v>
      </c>
      <c r="F154" s="114">
        <v>100</v>
      </c>
      <c r="G154" s="114">
        <v>100</v>
      </c>
    </row>
    <row r="155" spans="1:7" ht="21">
      <c r="A155" s="115" t="s">
        <v>409</v>
      </c>
      <c r="B155" s="116" t="s">
        <v>94</v>
      </c>
      <c r="C155" s="116" t="s">
        <v>51</v>
      </c>
      <c r="D155" s="116"/>
      <c r="E155" s="116" t="s">
        <v>50</v>
      </c>
      <c r="F155" s="117">
        <v>378</v>
      </c>
      <c r="G155" s="117">
        <v>378</v>
      </c>
    </row>
    <row r="156" spans="1:7" ht="20.25" customHeight="1">
      <c r="A156" s="111" t="s">
        <v>145</v>
      </c>
      <c r="B156" s="112" t="s">
        <v>94</v>
      </c>
      <c r="C156" s="112" t="s">
        <v>51</v>
      </c>
      <c r="D156" s="119" t="s">
        <v>367</v>
      </c>
      <c r="E156" s="112" t="s">
        <v>146</v>
      </c>
      <c r="F156" s="113">
        <v>378</v>
      </c>
      <c r="G156" s="113">
        <v>378</v>
      </c>
    </row>
    <row r="157" spans="1:7" ht="27" customHeight="1">
      <c r="A157" s="111" t="s">
        <v>201</v>
      </c>
      <c r="B157" s="112" t="s">
        <v>94</v>
      </c>
      <c r="C157" s="112" t="s">
        <v>51</v>
      </c>
      <c r="D157" s="119" t="s">
        <v>367</v>
      </c>
      <c r="E157" s="112" t="s">
        <v>147</v>
      </c>
      <c r="F157" s="113">
        <v>378</v>
      </c>
      <c r="G157" s="113">
        <v>378</v>
      </c>
    </row>
    <row r="158" spans="1:7" ht="22.5">
      <c r="A158" s="111" t="s">
        <v>203</v>
      </c>
      <c r="B158" s="112" t="s">
        <v>94</v>
      </c>
      <c r="C158" s="112" t="s">
        <v>51</v>
      </c>
      <c r="D158" s="119" t="s">
        <v>367</v>
      </c>
      <c r="E158" s="112" t="s">
        <v>30</v>
      </c>
      <c r="F158" s="113">
        <v>378</v>
      </c>
      <c r="G158" s="113">
        <v>378</v>
      </c>
    </row>
    <row r="159" spans="1:7" ht="12.75">
      <c r="A159" s="159" t="s">
        <v>354</v>
      </c>
      <c r="B159" s="160"/>
      <c r="C159" s="160"/>
      <c r="D159" s="160"/>
      <c r="E159" s="160"/>
      <c r="F159" s="161">
        <f>F160+F247+F252+F263+F288+F327+F345+F401+F411+F417</f>
        <v>119570.70000000001</v>
      </c>
      <c r="G159" s="161">
        <f>G160+G247+G252+G263+G288+G327+G345+G401+G411+G417</f>
        <v>119570.70000000001</v>
      </c>
    </row>
    <row r="160" spans="1:7" ht="12.75">
      <c r="A160" s="115" t="s">
        <v>199</v>
      </c>
      <c r="B160" s="110" t="s">
        <v>51</v>
      </c>
      <c r="C160" s="116"/>
      <c r="D160" s="116"/>
      <c r="E160" s="116"/>
      <c r="F160" s="117">
        <f>F161++F166+F187+F203++F226++F231</f>
        <v>30481.800000000003</v>
      </c>
      <c r="G160" s="117">
        <f>G161++G166+G187+G203++G226++G231</f>
        <v>30481.800000000003</v>
      </c>
    </row>
    <row r="161" spans="1:7" ht="31.5">
      <c r="A161" s="108" t="s">
        <v>64</v>
      </c>
      <c r="B161" s="110" t="s">
        <v>51</v>
      </c>
      <c r="C161" s="110" t="s">
        <v>65</v>
      </c>
      <c r="D161" s="110" t="s">
        <v>49</v>
      </c>
      <c r="E161" s="110" t="s">
        <v>50</v>
      </c>
      <c r="F161" s="109">
        <v>1099</v>
      </c>
      <c r="G161" s="109">
        <v>1099</v>
      </c>
    </row>
    <row r="162" spans="1:7" ht="22.5">
      <c r="A162" s="111" t="s">
        <v>336</v>
      </c>
      <c r="B162" s="112" t="s">
        <v>51</v>
      </c>
      <c r="C162" s="112" t="s">
        <v>65</v>
      </c>
      <c r="D162" s="119" t="s">
        <v>470</v>
      </c>
      <c r="E162" s="112" t="s">
        <v>50</v>
      </c>
      <c r="F162" s="113">
        <v>1099</v>
      </c>
      <c r="G162" s="113">
        <v>1099</v>
      </c>
    </row>
    <row r="163" spans="1:7" ht="33.75">
      <c r="A163" s="111" t="s">
        <v>337</v>
      </c>
      <c r="B163" s="112" t="s">
        <v>51</v>
      </c>
      <c r="C163" s="112" t="s">
        <v>65</v>
      </c>
      <c r="D163" s="119" t="s">
        <v>470</v>
      </c>
      <c r="E163" s="112" t="s">
        <v>151</v>
      </c>
      <c r="F163" s="113">
        <v>1099</v>
      </c>
      <c r="G163" s="113">
        <v>1099</v>
      </c>
    </row>
    <row r="164" spans="1:7" ht="22.5">
      <c r="A164" s="111" t="s">
        <v>152</v>
      </c>
      <c r="B164" s="112" t="s">
        <v>51</v>
      </c>
      <c r="C164" s="112" t="s">
        <v>65</v>
      </c>
      <c r="D164" s="119" t="s">
        <v>470</v>
      </c>
      <c r="E164" s="112" t="s">
        <v>153</v>
      </c>
      <c r="F164" s="114">
        <v>1099</v>
      </c>
      <c r="G164" s="114">
        <v>1099</v>
      </c>
    </row>
    <row r="165" spans="1:7" ht="12.75">
      <c r="A165" s="111" t="s">
        <v>200</v>
      </c>
      <c r="B165" s="112" t="s">
        <v>51</v>
      </c>
      <c r="C165" s="112" t="s">
        <v>65</v>
      </c>
      <c r="D165" s="119" t="s">
        <v>470</v>
      </c>
      <c r="E165" s="112" t="s">
        <v>109</v>
      </c>
      <c r="F165" s="114">
        <v>1099</v>
      </c>
      <c r="G165" s="114">
        <v>1099</v>
      </c>
    </row>
    <row r="166" spans="1:7" ht="42">
      <c r="A166" s="108" t="s">
        <v>52</v>
      </c>
      <c r="B166" s="110" t="s">
        <v>51</v>
      </c>
      <c r="C166" s="110" t="s">
        <v>53</v>
      </c>
      <c r="D166" s="110" t="s">
        <v>49</v>
      </c>
      <c r="E166" s="110" t="s">
        <v>50</v>
      </c>
      <c r="F166" s="109">
        <f>F167+F179</f>
        <v>2981.6000000000004</v>
      </c>
      <c r="G166" s="109">
        <f>G167+G179+G183</f>
        <v>2981.6000000000004</v>
      </c>
    </row>
    <row r="167" spans="1:7" ht="22.5">
      <c r="A167" s="111" t="s">
        <v>326</v>
      </c>
      <c r="B167" s="112" t="s">
        <v>51</v>
      </c>
      <c r="C167" s="112" t="s">
        <v>53</v>
      </c>
      <c r="D167" s="119" t="s">
        <v>471</v>
      </c>
      <c r="E167" s="112" t="s">
        <v>50</v>
      </c>
      <c r="F167" s="114">
        <f>F168+F171</f>
        <v>1371.2</v>
      </c>
      <c r="G167" s="114">
        <f>G168+G171</f>
        <v>1371.2</v>
      </c>
    </row>
    <row r="168" spans="1:7" ht="56.25">
      <c r="A168" s="111" t="s">
        <v>108</v>
      </c>
      <c r="B168" s="112" t="s">
        <v>51</v>
      </c>
      <c r="C168" s="112" t="s">
        <v>53</v>
      </c>
      <c r="D168" s="119" t="s">
        <v>471</v>
      </c>
      <c r="E168" s="112" t="s">
        <v>151</v>
      </c>
      <c r="F168" s="114">
        <v>1057.2</v>
      </c>
      <c r="G168" s="114">
        <v>1057.2</v>
      </c>
    </row>
    <row r="169" spans="1:7" ht="22.5">
      <c r="A169" s="111" t="s">
        <v>152</v>
      </c>
      <c r="B169" s="112" t="s">
        <v>51</v>
      </c>
      <c r="C169" s="112" t="s">
        <v>53</v>
      </c>
      <c r="D169" s="119" t="s">
        <v>471</v>
      </c>
      <c r="E169" s="112" t="s">
        <v>153</v>
      </c>
      <c r="F169" s="114">
        <v>1057.2</v>
      </c>
      <c r="G169" s="114">
        <v>1057.2</v>
      </c>
    </row>
    <row r="170" spans="1:7" ht="12.75">
      <c r="A170" s="111" t="s">
        <v>200</v>
      </c>
      <c r="B170" s="112" t="s">
        <v>51</v>
      </c>
      <c r="C170" s="112" t="s">
        <v>53</v>
      </c>
      <c r="D170" s="119" t="s">
        <v>471</v>
      </c>
      <c r="E170" s="112" t="s">
        <v>109</v>
      </c>
      <c r="F170" s="114">
        <v>1057.2</v>
      </c>
      <c r="G170" s="114">
        <v>1057.2</v>
      </c>
    </row>
    <row r="171" spans="1:7" ht="33.75">
      <c r="A171" s="111" t="s">
        <v>338</v>
      </c>
      <c r="B171" s="112" t="s">
        <v>51</v>
      </c>
      <c r="C171" s="112" t="s">
        <v>53</v>
      </c>
      <c r="D171" s="119" t="s">
        <v>472</v>
      </c>
      <c r="E171" s="112"/>
      <c r="F171" s="114">
        <f>F172+F176</f>
        <v>314</v>
      </c>
      <c r="G171" s="114">
        <f>G172+G176</f>
        <v>314</v>
      </c>
    </row>
    <row r="172" spans="1:7" ht="22.5">
      <c r="A172" s="111" t="s">
        <v>145</v>
      </c>
      <c r="B172" s="112" t="s">
        <v>51</v>
      </c>
      <c r="C172" s="112" t="s">
        <v>53</v>
      </c>
      <c r="D172" s="119" t="s">
        <v>472</v>
      </c>
      <c r="E172" s="112" t="s">
        <v>146</v>
      </c>
      <c r="F172" s="114">
        <f>F173</f>
        <v>313</v>
      </c>
      <c r="G172" s="114">
        <f>G173</f>
        <v>313</v>
      </c>
    </row>
    <row r="173" spans="1:7" ht="22.5">
      <c r="A173" s="111" t="s">
        <v>201</v>
      </c>
      <c r="B173" s="112" t="s">
        <v>51</v>
      </c>
      <c r="C173" s="112" t="s">
        <v>53</v>
      </c>
      <c r="D173" s="119" t="s">
        <v>472</v>
      </c>
      <c r="E173" s="112" t="s">
        <v>147</v>
      </c>
      <c r="F173" s="114">
        <f>F174+F175</f>
        <v>313</v>
      </c>
      <c r="G173" s="114">
        <f>G174+G175</f>
        <v>313</v>
      </c>
    </row>
    <row r="174" spans="1:7" ht="22.5">
      <c r="A174" s="111" t="s">
        <v>202</v>
      </c>
      <c r="B174" s="112" t="s">
        <v>51</v>
      </c>
      <c r="C174" s="112" t="s">
        <v>53</v>
      </c>
      <c r="D174" s="119" t="s">
        <v>472</v>
      </c>
      <c r="E174" s="112">
        <v>242</v>
      </c>
      <c r="F174" s="114">
        <v>150</v>
      </c>
      <c r="G174" s="114">
        <v>150</v>
      </c>
    </row>
    <row r="175" spans="1:7" ht="22.5">
      <c r="A175" s="111" t="s">
        <v>203</v>
      </c>
      <c r="B175" s="112" t="s">
        <v>51</v>
      </c>
      <c r="C175" s="112" t="s">
        <v>53</v>
      </c>
      <c r="D175" s="119" t="s">
        <v>472</v>
      </c>
      <c r="E175" s="112" t="s">
        <v>30</v>
      </c>
      <c r="F175" s="114">
        <v>163</v>
      </c>
      <c r="G175" s="114">
        <v>163</v>
      </c>
    </row>
    <row r="176" spans="1:7" ht="12.75">
      <c r="A176" s="111" t="s">
        <v>154</v>
      </c>
      <c r="B176" s="112" t="s">
        <v>51</v>
      </c>
      <c r="C176" s="112" t="s">
        <v>53</v>
      </c>
      <c r="D176" s="119" t="s">
        <v>472</v>
      </c>
      <c r="E176" s="112" t="s">
        <v>155</v>
      </c>
      <c r="F176" s="114">
        <v>1</v>
      </c>
      <c r="G176" s="114">
        <v>1</v>
      </c>
    </row>
    <row r="177" spans="1:7" ht="33.75">
      <c r="A177" s="111" t="s">
        <v>205</v>
      </c>
      <c r="B177" s="112" t="s">
        <v>51</v>
      </c>
      <c r="C177" s="112" t="s">
        <v>53</v>
      </c>
      <c r="D177" s="119" t="s">
        <v>472</v>
      </c>
      <c r="E177" s="112" t="s">
        <v>156</v>
      </c>
      <c r="F177" s="114">
        <v>1</v>
      </c>
      <c r="G177" s="114">
        <v>1</v>
      </c>
    </row>
    <row r="178" spans="1:7" ht="12.75">
      <c r="A178" s="111" t="s">
        <v>32</v>
      </c>
      <c r="B178" s="112" t="s">
        <v>51</v>
      </c>
      <c r="C178" s="112" t="s">
        <v>53</v>
      </c>
      <c r="D178" s="119" t="s">
        <v>472</v>
      </c>
      <c r="E178" s="112">
        <v>852</v>
      </c>
      <c r="F178" s="114">
        <v>1</v>
      </c>
      <c r="G178" s="114">
        <v>1</v>
      </c>
    </row>
    <row r="179" spans="1:7" ht="12.75">
      <c r="A179" s="111" t="s">
        <v>327</v>
      </c>
      <c r="B179" s="112" t="s">
        <v>51</v>
      </c>
      <c r="C179" s="112" t="s">
        <v>53</v>
      </c>
      <c r="D179" s="119" t="s">
        <v>473</v>
      </c>
      <c r="E179" s="112" t="s">
        <v>50</v>
      </c>
      <c r="F179" s="114">
        <f>F180</f>
        <v>1610.4</v>
      </c>
      <c r="G179" s="114">
        <f>G180</f>
        <v>1064.4</v>
      </c>
    </row>
    <row r="180" spans="1:7" ht="56.25">
      <c r="A180" s="111" t="s">
        <v>108</v>
      </c>
      <c r="B180" s="112" t="s">
        <v>51</v>
      </c>
      <c r="C180" s="112" t="s">
        <v>53</v>
      </c>
      <c r="D180" s="119" t="s">
        <v>473</v>
      </c>
      <c r="E180" s="112" t="s">
        <v>151</v>
      </c>
      <c r="F180" s="114">
        <v>1610.4</v>
      </c>
      <c r="G180" s="114">
        <v>1064.4</v>
      </c>
    </row>
    <row r="181" spans="1:7" ht="22.5">
      <c r="A181" s="111" t="s">
        <v>152</v>
      </c>
      <c r="B181" s="112" t="s">
        <v>51</v>
      </c>
      <c r="C181" s="112" t="s">
        <v>53</v>
      </c>
      <c r="D181" s="119" t="s">
        <v>473</v>
      </c>
      <c r="E181" s="112" t="s">
        <v>153</v>
      </c>
      <c r="F181" s="114">
        <v>1610.4</v>
      </c>
      <c r="G181" s="114">
        <v>1064.4</v>
      </c>
    </row>
    <row r="182" spans="1:7" ht="12.75">
      <c r="A182" s="111" t="s">
        <v>200</v>
      </c>
      <c r="B182" s="112" t="s">
        <v>51</v>
      </c>
      <c r="C182" s="112" t="s">
        <v>53</v>
      </c>
      <c r="D182" s="119" t="s">
        <v>473</v>
      </c>
      <c r="E182" s="112" t="s">
        <v>109</v>
      </c>
      <c r="F182" s="114">
        <v>1610.4</v>
      </c>
      <c r="G182" s="114">
        <v>1064.4</v>
      </c>
    </row>
    <row r="183" spans="1:7" ht="12.75">
      <c r="A183" s="111" t="s">
        <v>327</v>
      </c>
      <c r="B183" s="112" t="s">
        <v>51</v>
      </c>
      <c r="C183" s="112" t="s">
        <v>53</v>
      </c>
      <c r="D183" s="119" t="s">
        <v>474</v>
      </c>
      <c r="E183" s="112" t="s">
        <v>50</v>
      </c>
      <c r="F183" s="114"/>
      <c r="G183" s="114">
        <v>546</v>
      </c>
    </row>
    <row r="184" spans="1:7" ht="56.25">
      <c r="A184" s="111" t="s">
        <v>108</v>
      </c>
      <c r="B184" s="112" t="s">
        <v>51</v>
      </c>
      <c r="C184" s="112" t="s">
        <v>53</v>
      </c>
      <c r="D184" s="119" t="s">
        <v>474</v>
      </c>
      <c r="E184" s="112" t="s">
        <v>151</v>
      </c>
      <c r="F184" s="114"/>
      <c r="G184" s="114">
        <v>546</v>
      </c>
    </row>
    <row r="185" spans="1:7" ht="22.5">
      <c r="A185" s="111" t="s">
        <v>152</v>
      </c>
      <c r="B185" s="112" t="s">
        <v>51</v>
      </c>
      <c r="C185" s="112" t="s">
        <v>53</v>
      </c>
      <c r="D185" s="119" t="s">
        <v>474</v>
      </c>
      <c r="E185" s="112" t="s">
        <v>153</v>
      </c>
      <c r="F185" s="114"/>
      <c r="G185" s="114">
        <v>546</v>
      </c>
    </row>
    <row r="186" spans="1:7" ht="12.75">
      <c r="A186" s="111" t="s">
        <v>200</v>
      </c>
      <c r="B186" s="112" t="s">
        <v>51</v>
      </c>
      <c r="C186" s="112" t="s">
        <v>53</v>
      </c>
      <c r="D186" s="119" t="s">
        <v>474</v>
      </c>
      <c r="E186" s="112" t="s">
        <v>109</v>
      </c>
      <c r="F186" s="114"/>
      <c r="G186" s="114">
        <v>546</v>
      </c>
    </row>
    <row r="187" spans="1:7" ht="42">
      <c r="A187" s="108" t="s">
        <v>79</v>
      </c>
      <c r="B187" s="110" t="s">
        <v>51</v>
      </c>
      <c r="C187" s="110" t="s">
        <v>80</v>
      </c>
      <c r="D187" s="110" t="s">
        <v>49</v>
      </c>
      <c r="E187" s="110" t="s">
        <v>50</v>
      </c>
      <c r="F187" s="109">
        <f>F188</f>
        <v>14291.2</v>
      </c>
      <c r="G187" s="109">
        <f>G188</f>
        <v>14291.2</v>
      </c>
    </row>
    <row r="188" spans="1:7" ht="27.75" customHeight="1">
      <c r="A188" s="111" t="s">
        <v>328</v>
      </c>
      <c r="B188" s="112" t="s">
        <v>51</v>
      </c>
      <c r="C188" s="112" t="s">
        <v>80</v>
      </c>
      <c r="D188" s="119" t="s">
        <v>475</v>
      </c>
      <c r="E188" s="112" t="s">
        <v>50</v>
      </c>
      <c r="F188" s="114">
        <f>F189+F193</f>
        <v>14291.2</v>
      </c>
      <c r="G188" s="114">
        <f>G189+G193</f>
        <v>14291.2</v>
      </c>
    </row>
    <row r="189" spans="1:7" ht="42" customHeight="1">
      <c r="A189" s="111" t="s">
        <v>108</v>
      </c>
      <c r="B189" s="112" t="s">
        <v>51</v>
      </c>
      <c r="C189" s="112" t="s">
        <v>80</v>
      </c>
      <c r="D189" s="119" t="s">
        <v>476</v>
      </c>
      <c r="E189" s="112" t="s">
        <v>151</v>
      </c>
      <c r="F189" s="114">
        <f>F190</f>
        <v>10657.9</v>
      </c>
      <c r="G189" s="114">
        <f>G190</f>
        <v>10657.9</v>
      </c>
    </row>
    <row r="190" spans="1:7" ht="26.25" customHeight="1">
      <c r="A190" s="111" t="s">
        <v>152</v>
      </c>
      <c r="B190" s="112" t="s">
        <v>51</v>
      </c>
      <c r="C190" s="112" t="s">
        <v>80</v>
      </c>
      <c r="D190" s="119" t="s">
        <v>476</v>
      </c>
      <c r="E190" s="112" t="s">
        <v>153</v>
      </c>
      <c r="F190" s="114">
        <f>F191+F192</f>
        <v>10657.9</v>
      </c>
      <c r="G190" s="114">
        <f>G191+G192</f>
        <v>10657.9</v>
      </c>
    </row>
    <row r="191" spans="1:7" ht="21.75" customHeight="1">
      <c r="A191" s="111" t="s">
        <v>200</v>
      </c>
      <c r="B191" s="112" t="s">
        <v>51</v>
      </c>
      <c r="C191" s="112" t="s">
        <v>80</v>
      </c>
      <c r="D191" s="119" t="s">
        <v>476</v>
      </c>
      <c r="E191" s="112" t="s">
        <v>109</v>
      </c>
      <c r="F191" s="114">
        <v>10657.9</v>
      </c>
      <c r="G191" s="114">
        <v>10657.9</v>
      </c>
    </row>
    <row r="192" spans="1:7" ht="21.75" customHeight="1">
      <c r="A192" s="111" t="s">
        <v>204</v>
      </c>
      <c r="B192" s="112" t="s">
        <v>51</v>
      </c>
      <c r="C192" s="112" t="s">
        <v>80</v>
      </c>
      <c r="D192" s="119" t="s">
        <v>476</v>
      </c>
      <c r="E192" s="112" t="s">
        <v>29</v>
      </c>
      <c r="F192" s="114"/>
      <c r="G192" s="114"/>
    </row>
    <row r="193" spans="1:7" ht="22.5">
      <c r="A193" s="111" t="s">
        <v>329</v>
      </c>
      <c r="B193" s="112" t="s">
        <v>51</v>
      </c>
      <c r="C193" s="112" t="s">
        <v>80</v>
      </c>
      <c r="D193" s="119" t="s">
        <v>477</v>
      </c>
      <c r="E193" s="112"/>
      <c r="F193" s="114">
        <f>F194+F198</f>
        <v>3633.3</v>
      </c>
      <c r="G193" s="114">
        <f>G194+G198</f>
        <v>3633.3</v>
      </c>
    </row>
    <row r="194" spans="1:7" ht="27" customHeight="1">
      <c r="A194" s="111" t="s">
        <v>145</v>
      </c>
      <c r="B194" s="112" t="s">
        <v>51</v>
      </c>
      <c r="C194" s="112" t="s">
        <v>80</v>
      </c>
      <c r="D194" s="119" t="s">
        <v>477</v>
      </c>
      <c r="E194" s="112" t="s">
        <v>146</v>
      </c>
      <c r="F194" s="114">
        <f>F195</f>
        <v>3089.5</v>
      </c>
      <c r="G194" s="114">
        <f>G195</f>
        <v>3089.5</v>
      </c>
    </row>
    <row r="195" spans="1:7" ht="22.5">
      <c r="A195" s="111" t="s">
        <v>201</v>
      </c>
      <c r="B195" s="112" t="s">
        <v>51</v>
      </c>
      <c r="C195" s="112" t="s">
        <v>80</v>
      </c>
      <c r="D195" s="119" t="s">
        <v>477</v>
      </c>
      <c r="E195" s="112" t="s">
        <v>147</v>
      </c>
      <c r="F195" s="114">
        <f>F196+F197</f>
        <v>3089.5</v>
      </c>
      <c r="G195" s="114">
        <f>G196+G197</f>
        <v>3089.5</v>
      </c>
    </row>
    <row r="196" spans="1:7" ht="22.5">
      <c r="A196" s="111" t="s">
        <v>202</v>
      </c>
      <c r="B196" s="112" t="s">
        <v>51</v>
      </c>
      <c r="C196" s="112" t="s">
        <v>80</v>
      </c>
      <c r="D196" s="119" t="s">
        <v>477</v>
      </c>
      <c r="E196" s="112" t="s">
        <v>34</v>
      </c>
      <c r="F196" s="114">
        <v>460.4</v>
      </c>
      <c r="G196" s="114">
        <v>460.4</v>
      </c>
    </row>
    <row r="197" spans="1:7" ht="22.5">
      <c r="A197" s="111" t="s">
        <v>203</v>
      </c>
      <c r="B197" s="112" t="s">
        <v>51</v>
      </c>
      <c r="C197" s="112" t="s">
        <v>80</v>
      </c>
      <c r="D197" s="119" t="s">
        <v>477</v>
      </c>
      <c r="E197" s="112" t="s">
        <v>30</v>
      </c>
      <c r="F197" s="114">
        <v>2629.1</v>
      </c>
      <c r="G197" s="114">
        <v>2629.1</v>
      </c>
    </row>
    <row r="198" spans="1:7" ht="12.75">
      <c r="A198" s="111" t="s">
        <v>154</v>
      </c>
      <c r="B198" s="112" t="s">
        <v>51</v>
      </c>
      <c r="C198" s="112" t="s">
        <v>80</v>
      </c>
      <c r="D198" s="119" t="s">
        <v>477</v>
      </c>
      <c r="E198" s="112" t="s">
        <v>155</v>
      </c>
      <c r="F198" s="114">
        <f>F199</f>
        <v>543.8</v>
      </c>
      <c r="G198" s="114">
        <f>G199</f>
        <v>543.8</v>
      </c>
    </row>
    <row r="199" spans="1:7" ht="33.75">
      <c r="A199" s="111" t="s">
        <v>205</v>
      </c>
      <c r="B199" s="112" t="s">
        <v>51</v>
      </c>
      <c r="C199" s="112" t="s">
        <v>80</v>
      </c>
      <c r="D199" s="119" t="s">
        <v>477</v>
      </c>
      <c r="E199" s="112" t="s">
        <v>156</v>
      </c>
      <c r="F199" s="114">
        <f>F200+F201+F202</f>
        <v>543.8</v>
      </c>
      <c r="G199" s="114">
        <f>G200+G201+G202</f>
        <v>543.8</v>
      </c>
    </row>
    <row r="200" spans="1:7" ht="22.5">
      <c r="A200" s="111" t="s">
        <v>82</v>
      </c>
      <c r="B200" s="112" t="s">
        <v>51</v>
      </c>
      <c r="C200" s="112" t="s">
        <v>80</v>
      </c>
      <c r="D200" s="119" t="s">
        <v>477</v>
      </c>
      <c r="E200" s="112" t="s">
        <v>31</v>
      </c>
      <c r="F200" s="114">
        <v>283.8</v>
      </c>
      <c r="G200" s="114">
        <v>283.8</v>
      </c>
    </row>
    <row r="201" spans="1:7" ht="12.75">
      <c r="A201" s="111" t="s">
        <v>32</v>
      </c>
      <c r="B201" s="112" t="s">
        <v>51</v>
      </c>
      <c r="C201" s="112" t="s">
        <v>80</v>
      </c>
      <c r="D201" s="119" t="s">
        <v>477</v>
      </c>
      <c r="E201" s="112">
        <v>852</v>
      </c>
      <c r="F201" s="114">
        <v>8</v>
      </c>
      <c r="G201" s="114">
        <v>8</v>
      </c>
    </row>
    <row r="202" spans="1:7" ht="20.25" customHeight="1">
      <c r="A202" s="118" t="s">
        <v>442</v>
      </c>
      <c r="B202" s="112" t="s">
        <v>51</v>
      </c>
      <c r="C202" s="112" t="s">
        <v>80</v>
      </c>
      <c r="D202" s="119" t="s">
        <v>477</v>
      </c>
      <c r="E202" s="112">
        <v>853</v>
      </c>
      <c r="F202" s="114">
        <v>252</v>
      </c>
      <c r="G202" s="114">
        <v>252</v>
      </c>
    </row>
    <row r="203" spans="1:7" ht="31.5">
      <c r="A203" s="108" t="s">
        <v>62</v>
      </c>
      <c r="B203" s="110" t="s">
        <v>51</v>
      </c>
      <c r="C203" s="110" t="s">
        <v>63</v>
      </c>
      <c r="D203" s="110" t="s">
        <v>49</v>
      </c>
      <c r="E203" s="110" t="s">
        <v>50</v>
      </c>
      <c r="F203" s="109">
        <f>F204+F212</f>
        <v>7679.5</v>
      </c>
      <c r="G203" s="109">
        <f>G204+G212</f>
        <v>7679.5</v>
      </c>
    </row>
    <row r="204" spans="1:7" ht="12.75">
      <c r="A204" s="118" t="s">
        <v>332</v>
      </c>
      <c r="B204" s="112" t="s">
        <v>51</v>
      </c>
      <c r="C204" s="112" t="s">
        <v>63</v>
      </c>
      <c r="D204" s="119" t="s">
        <v>478</v>
      </c>
      <c r="E204" s="112"/>
      <c r="F204" s="114">
        <f>F205+F208</f>
        <v>1801</v>
      </c>
      <c r="G204" s="114">
        <f>G205+G208</f>
        <v>1801</v>
      </c>
    </row>
    <row r="205" spans="1:7" ht="56.25">
      <c r="A205" s="111" t="s">
        <v>108</v>
      </c>
      <c r="B205" s="112" t="s">
        <v>51</v>
      </c>
      <c r="C205" s="112" t="s">
        <v>63</v>
      </c>
      <c r="D205" s="119" t="s">
        <v>479</v>
      </c>
      <c r="E205" s="112">
        <v>100</v>
      </c>
      <c r="F205" s="114">
        <v>1776</v>
      </c>
      <c r="G205" s="114">
        <v>1776</v>
      </c>
    </row>
    <row r="206" spans="1:7" ht="22.5">
      <c r="A206" s="111" t="s">
        <v>152</v>
      </c>
      <c r="B206" s="112" t="s">
        <v>51</v>
      </c>
      <c r="C206" s="112" t="s">
        <v>63</v>
      </c>
      <c r="D206" s="119" t="s">
        <v>479</v>
      </c>
      <c r="E206" s="112">
        <v>120</v>
      </c>
      <c r="F206" s="114">
        <v>1776</v>
      </c>
      <c r="G206" s="114">
        <v>1776</v>
      </c>
    </row>
    <row r="207" spans="1:7" ht="12.75">
      <c r="A207" s="111" t="s">
        <v>200</v>
      </c>
      <c r="B207" s="112" t="s">
        <v>51</v>
      </c>
      <c r="C207" s="112" t="s">
        <v>63</v>
      </c>
      <c r="D207" s="119" t="s">
        <v>479</v>
      </c>
      <c r="E207" s="112">
        <v>121</v>
      </c>
      <c r="F207" s="114">
        <v>1776</v>
      </c>
      <c r="G207" s="114">
        <v>1776</v>
      </c>
    </row>
    <row r="208" spans="1:7" ht="22.5">
      <c r="A208" s="111" t="s">
        <v>333</v>
      </c>
      <c r="B208" s="112" t="s">
        <v>51</v>
      </c>
      <c r="C208" s="112" t="s">
        <v>63</v>
      </c>
      <c r="D208" s="119" t="s">
        <v>480</v>
      </c>
      <c r="E208" s="112"/>
      <c r="F208" s="114">
        <f>F209</f>
        <v>25</v>
      </c>
      <c r="G208" s="114">
        <f>G209</f>
        <v>25</v>
      </c>
    </row>
    <row r="209" spans="1:7" ht="22.5">
      <c r="A209" s="111" t="s">
        <v>145</v>
      </c>
      <c r="B209" s="112" t="s">
        <v>51</v>
      </c>
      <c r="C209" s="112" t="s">
        <v>63</v>
      </c>
      <c r="D209" s="119" t="s">
        <v>480</v>
      </c>
      <c r="E209" s="112" t="s">
        <v>146</v>
      </c>
      <c r="F209" s="114">
        <f>F210</f>
        <v>25</v>
      </c>
      <c r="G209" s="114">
        <f>G210</f>
        <v>25</v>
      </c>
    </row>
    <row r="210" spans="1:7" ht="22.5">
      <c r="A210" s="111" t="s">
        <v>201</v>
      </c>
      <c r="B210" s="112" t="s">
        <v>51</v>
      </c>
      <c r="C210" s="112" t="s">
        <v>63</v>
      </c>
      <c r="D210" s="119" t="s">
        <v>480</v>
      </c>
      <c r="E210" s="112" t="s">
        <v>147</v>
      </c>
      <c r="F210" s="114">
        <v>25</v>
      </c>
      <c r="G210" s="114">
        <v>25</v>
      </c>
    </row>
    <row r="211" spans="1:7" ht="22.5">
      <c r="A211" s="111" t="s">
        <v>203</v>
      </c>
      <c r="B211" s="112" t="s">
        <v>51</v>
      </c>
      <c r="C211" s="112" t="s">
        <v>63</v>
      </c>
      <c r="D211" s="119" t="s">
        <v>480</v>
      </c>
      <c r="E211" s="112">
        <v>244</v>
      </c>
      <c r="F211" s="114">
        <v>25</v>
      </c>
      <c r="G211" s="114">
        <v>25</v>
      </c>
    </row>
    <row r="212" spans="1:7" ht="12.75">
      <c r="A212" s="111" t="s">
        <v>330</v>
      </c>
      <c r="B212" s="112" t="s">
        <v>51</v>
      </c>
      <c r="C212" s="112" t="s">
        <v>63</v>
      </c>
      <c r="D212" s="119" t="s">
        <v>481</v>
      </c>
      <c r="E212" s="112" t="s">
        <v>50</v>
      </c>
      <c r="F212" s="114">
        <f>F213+F217</f>
        <v>5878.5</v>
      </c>
      <c r="G212" s="114">
        <f>G213+G217</f>
        <v>5878.5</v>
      </c>
    </row>
    <row r="213" spans="1:7" ht="56.25">
      <c r="A213" s="111" t="s">
        <v>108</v>
      </c>
      <c r="B213" s="112" t="s">
        <v>51</v>
      </c>
      <c r="C213" s="112" t="s">
        <v>63</v>
      </c>
      <c r="D213" s="119" t="s">
        <v>482</v>
      </c>
      <c r="E213" s="112" t="s">
        <v>151</v>
      </c>
      <c r="F213" s="114">
        <f>F214</f>
        <v>4612.8</v>
      </c>
      <c r="G213" s="114">
        <f>G214</f>
        <v>4612.8</v>
      </c>
    </row>
    <row r="214" spans="1:7" ht="22.5">
      <c r="A214" s="111" t="s">
        <v>152</v>
      </c>
      <c r="B214" s="112" t="s">
        <v>51</v>
      </c>
      <c r="C214" s="112" t="s">
        <v>63</v>
      </c>
      <c r="D214" s="119" t="s">
        <v>482</v>
      </c>
      <c r="E214" s="112" t="s">
        <v>153</v>
      </c>
      <c r="F214" s="114">
        <f>F215+F216</f>
        <v>4612.8</v>
      </c>
      <c r="G214" s="114">
        <f>G215+G216</f>
        <v>4612.8</v>
      </c>
    </row>
    <row r="215" spans="1:7" ht="12.75">
      <c r="A215" s="111" t="s">
        <v>200</v>
      </c>
      <c r="B215" s="112" t="s">
        <v>51</v>
      </c>
      <c r="C215" s="112" t="s">
        <v>63</v>
      </c>
      <c r="D215" s="119" t="s">
        <v>482</v>
      </c>
      <c r="E215" s="112" t="s">
        <v>109</v>
      </c>
      <c r="F215" s="114">
        <v>4607.8</v>
      </c>
      <c r="G215" s="114">
        <v>4607.8</v>
      </c>
    </row>
    <row r="216" spans="1:7" ht="22.5">
      <c r="A216" s="111" t="s">
        <v>204</v>
      </c>
      <c r="B216" s="112" t="s">
        <v>51</v>
      </c>
      <c r="C216" s="112" t="s">
        <v>63</v>
      </c>
      <c r="D216" s="119" t="s">
        <v>482</v>
      </c>
      <c r="E216" s="112" t="s">
        <v>29</v>
      </c>
      <c r="F216" s="114">
        <v>5</v>
      </c>
      <c r="G216" s="114">
        <v>5</v>
      </c>
    </row>
    <row r="217" spans="1:7" ht="22.5">
      <c r="A217" s="111" t="s">
        <v>331</v>
      </c>
      <c r="B217" s="112" t="s">
        <v>51</v>
      </c>
      <c r="C217" s="112" t="s">
        <v>63</v>
      </c>
      <c r="D217" s="119" t="s">
        <v>483</v>
      </c>
      <c r="E217" s="112"/>
      <c r="F217" s="114">
        <f>F218+F222</f>
        <v>1265.7</v>
      </c>
      <c r="G217" s="114">
        <f>G218+G222</f>
        <v>1265.7</v>
      </c>
    </row>
    <row r="218" spans="1:7" ht="22.5">
      <c r="A218" s="111" t="s">
        <v>145</v>
      </c>
      <c r="B218" s="112" t="s">
        <v>51</v>
      </c>
      <c r="C218" s="112" t="s">
        <v>63</v>
      </c>
      <c r="D218" s="119" t="s">
        <v>483</v>
      </c>
      <c r="E218" s="112" t="s">
        <v>146</v>
      </c>
      <c r="F218" s="114">
        <f>F219</f>
        <v>1254.4</v>
      </c>
      <c r="G218" s="114">
        <f>G219</f>
        <v>1254.4</v>
      </c>
    </row>
    <row r="219" spans="1:7" ht="22.5">
      <c r="A219" s="111" t="s">
        <v>201</v>
      </c>
      <c r="B219" s="112" t="s">
        <v>51</v>
      </c>
      <c r="C219" s="112" t="s">
        <v>63</v>
      </c>
      <c r="D219" s="119" t="s">
        <v>483</v>
      </c>
      <c r="E219" s="112" t="s">
        <v>147</v>
      </c>
      <c r="F219" s="114">
        <f>F220+F221</f>
        <v>1254.4</v>
      </c>
      <c r="G219" s="114">
        <f>G220+G221</f>
        <v>1254.4</v>
      </c>
    </row>
    <row r="220" spans="1:7" ht="22.5">
      <c r="A220" s="111" t="s">
        <v>202</v>
      </c>
      <c r="B220" s="112" t="s">
        <v>51</v>
      </c>
      <c r="C220" s="112" t="s">
        <v>63</v>
      </c>
      <c r="D220" s="119" t="s">
        <v>483</v>
      </c>
      <c r="E220" s="112">
        <v>242</v>
      </c>
      <c r="F220" s="114">
        <v>470.6</v>
      </c>
      <c r="G220" s="114">
        <v>470.6</v>
      </c>
    </row>
    <row r="221" spans="1:7" ht="22.5">
      <c r="A221" s="111" t="s">
        <v>203</v>
      </c>
      <c r="B221" s="112" t="s">
        <v>51</v>
      </c>
      <c r="C221" s="112" t="s">
        <v>63</v>
      </c>
      <c r="D221" s="119" t="s">
        <v>483</v>
      </c>
      <c r="E221" s="112" t="s">
        <v>30</v>
      </c>
      <c r="F221" s="114">
        <v>783.8</v>
      </c>
      <c r="G221" s="114">
        <v>783.8</v>
      </c>
    </row>
    <row r="222" spans="1:7" ht="12.75">
      <c r="A222" s="111" t="s">
        <v>154</v>
      </c>
      <c r="B222" s="112" t="s">
        <v>51</v>
      </c>
      <c r="C222" s="112" t="s">
        <v>63</v>
      </c>
      <c r="D222" s="119" t="s">
        <v>483</v>
      </c>
      <c r="E222" s="112" t="s">
        <v>155</v>
      </c>
      <c r="F222" s="114">
        <f>F223</f>
        <v>11.3</v>
      </c>
      <c r="G222" s="114">
        <f>G223</f>
        <v>11.3</v>
      </c>
    </row>
    <row r="223" spans="1:7" ht="33.75">
      <c r="A223" s="111" t="s">
        <v>205</v>
      </c>
      <c r="B223" s="112" t="s">
        <v>51</v>
      </c>
      <c r="C223" s="112" t="s">
        <v>63</v>
      </c>
      <c r="D223" s="119" t="s">
        <v>483</v>
      </c>
      <c r="E223" s="112" t="s">
        <v>156</v>
      </c>
      <c r="F223" s="114">
        <f>F224+F225</f>
        <v>11.3</v>
      </c>
      <c r="G223" s="114">
        <f>G224+G225</f>
        <v>11.3</v>
      </c>
    </row>
    <row r="224" spans="1:7" ht="22.5">
      <c r="A224" s="111" t="s">
        <v>82</v>
      </c>
      <c r="B224" s="112" t="s">
        <v>51</v>
      </c>
      <c r="C224" s="112" t="s">
        <v>63</v>
      </c>
      <c r="D224" s="119" t="s">
        <v>483</v>
      </c>
      <c r="E224" s="112" t="s">
        <v>31</v>
      </c>
      <c r="F224" s="114">
        <v>8.8</v>
      </c>
      <c r="G224" s="114">
        <v>8.8</v>
      </c>
    </row>
    <row r="225" spans="1:7" ht="12.75">
      <c r="A225" s="111" t="s">
        <v>32</v>
      </c>
      <c r="B225" s="112" t="s">
        <v>51</v>
      </c>
      <c r="C225" s="112" t="s">
        <v>63</v>
      </c>
      <c r="D225" s="119" t="s">
        <v>483</v>
      </c>
      <c r="E225" s="112" t="s">
        <v>33</v>
      </c>
      <c r="F225" s="114">
        <v>2.5</v>
      </c>
      <c r="G225" s="114">
        <v>2.5</v>
      </c>
    </row>
    <row r="226" spans="1:7" ht="12.75">
      <c r="A226" s="108" t="s">
        <v>93</v>
      </c>
      <c r="B226" s="110" t="s">
        <v>51</v>
      </c>
      <c r="C226" s="110" t="s">
        <v>94</v>
      </c>
      <c r="D226" s="110" t="s">
        <v>49</v>
      </c>
      <c r="E226" s="110" t="s">
        <v>50</v>
      </c>
      <c r="F226" s="109">
        <f>F230</f>
        <v>250</v>
      </c>
      <c r="G226" s="109">
        <f>G230</f>
        <v>250</v>
      </c>
    </row>
    <row r="227" spans="1:7" ht="12.75">
      <c r="A227" s="111" t="s">
        <v>93</v>
      </c>
      <c r="B227" s="112" t="s">
        <v>51</v>
      </c>
      <c r="C227" s="112" t="s">
        <v>94</v>
      </c>
      <c r="D227" s="119" t="s">
        <v>546</v>
      </c>
      <c r="E227" s="112" t="s">
        <v>50</v>
      </c>
      <c r="F227" s="114">
        <v>250</v>
      </c>
      <c r="G227" s="114">
        <v>250</v>
      </c>
    </row>
    <row r="228" spans="1:7" ht="12.75">
      <c r="A228" s="111" t="s">
        <v>206</v>
      </c>
      <c r="B228" s="112" t="s">
        <v>51</v>
      </c>
      <c r="C228" s="112" t="s">
        <v>94</v>
      </c>
      <c r="D228" s="119" t="s">
        <v>546</v>
      </c>
      <c r="E228" s="112" t="s">
        <v>50</v>
      </c>
      <c r="F228" s="114">
        <v>250</v>
      </c>
      <c r="G228" s="114">
        <v>250</v>
      </c>
    </row>
    <row r="229" spans="1:7" ht="12.75">
      <c r="A229" s="111" t="s">
        <v>154</v>
      </c>
      <c r="B229" s="112" t="s">
        <v>51</v>
      </c>
      <c r="C229" s="112" t="s">
        <v>94</v>
      </c>
      <c r="D229" s="119" t="s">
        <v>546</v>
      </c>
      <c r="E229" s="112" t="s">
        <v>155</v>
      </c>
      <c r="F229" s="114">
        <v>250</v>
      </c>
      <c r="G229" s="114">
        <v>250</v>
      </c>
    </row>
    <row r="230" spans="1:7" ht="12.75">
      <c r="A230" s="111" t="s">
        <v>112</v>
      </c>
      <c r="B230" s="112" t="s">
        <v>51</v>
      </c>
      <c r="C230" s="112" t="s">
        <v>94</v>
      </c>
      <c r="D230" s="119" t="s">
        <v>546</v>
      </c>
      <c r="E230" s="112" t="s">
        <v>113</v>
      </c>
      <c r="F230" s="114">
        <v>250</v>
      </c>
      <c r="G230" s="114">
        <v>250</v>
      </c>
    </row>
    <row r="231" spans="1:7" ht="12.75">
      <c r="A231" s="115" t="s">
        <v>83</v>
      </c>
      <c r="B231" s="116" t="s">
        <v>51</v>
      </c>
      <c r="C231" s="116">
        <v>13</v>
      </c>
      <c r="D231" s="116"/>
      <c r="E231" s="116"/>
      <c r="F231" s="117">
        <f>F232+F243+F236</f>
        <v>4180.5</v>
      </c>
      <c r="G231" s="117">
        <f>G232+G243+G236</f>
        <v>4180.5</v>
      </c>
    </row>
    <row r="232" spans="1:7" ht="12.75">
      <c r="A232" s="118" t="s">
        <v>207</v>
      </c>
      <c r="B232" s="112" t="s">
        <v>51</v>
      </c>
      <c r="C232" s="112">
        <v>13</v>
      </c>
      <c r="D232" s="119" t="s">
        <v>370</v>
      </c>
      <c r="E232" s="116"/>
      <c r="F232" s="113">
        <v>7</v>
      </c>
      <c r="G232" s="113">
        <v>7</v>
      </c>
    </row>
    <row r="233" spans="1:7" ht="22.5">
      <c r="A233" s="118" t="s">
        <v>208</v>
      </c>
      <c r="B233" s="112" t="s">
        <v>51</v>
      </c>
      <c r="C233" s="112">
        <v>13</v>
      </c>
      <c r="D233" s="119" t="s">
        <v>370</v>
      </c>
      <c r="E233" s="116"/>
      <c r="F233" s="113">
        <v>7</v>
      </c>
      <c r="G233" s="113">
        <v>7</v>
      </c>
    </row>
    <row r="234" spans="1:7" ht="12.75">
      <c r="A234" s="118" t="s">
        <v>209</v>
      </c>
      <c r="B234" s="112" t="s">
        <v>51</v>
      </c>
      <c r="C234" s="112">
        <v>13</v>
      </c>
      <c r="D234" s="119" t="s">
        <v>370</v>
      </c>
      <c r="E234" s="119">
        <v>530</v>
      </c>
      <c r="F234" s="113">
        <v>7</v>
      </c>
      <c r="G234" s="113">
        <v>7</v>
      </c>
    </row>
    <row r="235" spans="1:7" ht="22.5">
      <c r="A235" s="118" t="s">
        <v>210</v>
      </c>
      <c r="B235" s="112" t="s">
        <v>51</v>
      </c>
      <c r="C235" s="112">
        <v>13</v>
      </c>
      <c r="D235" s="119" t="s">
        <v>370</v>
      </c>
      <c r="E235" s="119">
        <v>530</v>
      </c>
      <c r="F235" s="113">
        <v>7</v>
      </c>
      <c r="G235" s="113">
        <v>7</v>
      </c>
    </row>
    <row r="236" spans="1:7" ht="45">
      <c r="A236" s="111" t="s">
        <v>211</v>
      </c>
      <c r="B236" s="112" t="s">
        <v>51</v>
      </c>
      <c r="C236" s="112">
        <v>13</v>
      </c>
      <c r="D236" s="119" t="s">
        <v>364</v>
      </c>
      <c r="E236" s="112"/>
      <c r="F236" s="114">
        <f>F237+F240</f>
        <v>372</v>
      </c>
      <c r="G236" s="114">
        <f>G237+G240</f>
        <v>372</v>
      </c>
    </row>
    <row r="237" spans="1:7" ht="56.25">
      <c r="A237" s="111" t="s">
        <v>212</v>
      </c>
      <c r="B237" s="112" t="s">
        <v>51</v>
      </c>
      <c r="C237" s="112">
        <v>13</v>
      </c>
      <c r="D237" s="119" t="s">
        <v>364</v>
      </c>
      <c r="E237" s="112">
        <v>100</v>
      </c>
      <c r="F237" s="114">
        <v>339.3</v>
      </c>
      <c r="G237" s="114">
        <v>339.3</v>
      </c>
    </row>
    <row r="238" spans="1:7" ht="22.5">
      <c r="A238" s="111" t="s">
        <v>152</v>
      </c>
      <c r="B238" s="112" t="s">
        <v>51</v>
      </c>
      <c r="C238" s="112">
        <v>13</v>
      </c>
      <c r="D238" s="119" t="s">
        <v>364</v>
      </c>
      <c r="E238" s="112">
        <v>120</v>
      </c>
      <c r="F238" s="114">
        <v>339.3</v>
      </c>
      <c r="G238" s="114">
        <v>339.3</v>
      </c>
    </row>
    <row r="239" spans="1:7" ht="12.75">
      <c r="A239" s="111" t="s">
        <v>200</v>
      </c>
      <c r="B239" s="112" t="s">
        <v>51</v>
      </c>
      <c r="C239" s="112">
        <v>13</v>
      </c>
      <c r="D239" s="119" t="s">
        <v>364</v>
      </c>
      <c r="E239" s="112">
        <v>121</v>
      </c>
      <c r="F239" s="114">
        <v>339.3</v>
      </c>
      <c r="G239" s="114">
        <v>339.3</v>
      </c>
    </row>
    <row r="240" spans="1:7" ht="22.5">
      <c r="A240" s="111" t="s">
        <v>145</v>
      </c>
      <c r="B240" s="112" t="s">
        <v>51</v>
      </c>
      <c r="C240" s="112">
        <v>13</v>
      </c>
      <c r="D240" s="119" t="s">
        <v>364</v>
      </c>
      <c r="E240" s="112">
        <v>200</v>
      </c>
      <c r="F240" s="114">
        <v>32.7</v>
      </c>
      <c r="G240" s="114">
        <v>32.7</v>
      </c>
    </row>
    <row r="241" spans="1:7" ht="23.25" customHeight="1">
      <c r="A241" s="111" t="s">
        <v>201</v>
      </c>
      <c r="B241" s="112" t="s">
        <v>51</v>
      </c>
      <c r="C241" s="112">
        <v>13</v>
      </c>
      <c r="D241" s="119" t="s">
        <v>364</v>
      </c>
      <c r="E241" s="112">
        <v>240</v>
      </c>
      <c r="F241" s="114">
        <v>32.7</v>
      </c>
      <c r="G241" s="114">
        <v>32.7</v>
      </c>
    </row>
    <row r="242" spans="1:7" ht="22.5">
      <c r="A242" s="111" t="s">
        <v>203</v>
      </c>
      <c r="B242" s="112" t="s">
        <v>51</v>
      </c>
      <c r="C242" s="112">
        <v>13</v>
      </c>
      <c r="D242" s="119" t="s">
        <v>364</v>
      </c>
      <c r="E242" s="112">
        <v>244</v>
      </c>
      <c r="F242" s="114">
        <v>32.7</v>
      </c>
      <c r="G242" s="114">
        <v>32.7</v>
      </c>
    </row>
    <row r="243" spans="1:7" ht="22.5">
      <c r="A243" s="118" t="s">
        <v>85</v>
      </c>
      <c r="B243" s="112" t="s">
        <v>51</v>
      </c>
      <c r="C243" s="112">
        <v>13</v>
      </c>
      <c r="D243" s="116"/>
      <c r="E243" s="116"/>
      <c r="F243" s="113">
        <v>3801.5</v>
      </c>
      <c r="G243" s="113">
        <v>3801.5</v>
      </c>
    </row>
    <row r="244" spans="1:7" ht="21" customHeight="1">
      <c r="A244" s="111" t="s">
        <v>212</v>
      </c>
      <c r="B244" s="112" t="s">
        <v>51</v>
      </c>
      <c r="C244" s="112">
        <v>13</v>
      </c>
      <c r="D244" s="119" t="s">
        <v>484</v>
      </c>
      <c r="E244" s="119">
        <v>100</v>
      </c>
      <c r="F244" s="113">
        <v>3801.5</v>
      </c>
      <c r="G244" s="113">
        <v>3801.5</v>
      </c>
    </row>
    <row r="245" spans="1:7" ht="22.5">
      <c r="A245" s="111" t="s">
        <v>340</v>
      </c>
      <c r="B245" s="112" t="s">
        <v>51</v>
      </c>
      <c r="C245" s="112">
        <v>13</v>
      </c>
      <c r="D245" s="119" t="s">
        <v>484</v>
      </c>
      <c r="E245" s="119">
        <v>110</v>
      </c>
      <c r="F245" s="113">
        <v>3801.5</v>
      </c>
      <c r="G245" s="113">
        <v>3801.5</v>
      </c>
    </row>
    <row r="246" spans="1:7" ht="12.75">
      <c r="A246" s="111" t="s">
        <v>200</v>
      </c>
      <c r="B246" s="112" t="s">
        <v>51</v>
      </c>
      <c r="C246" s="112">
        <v>13</v>
      </c>
      <c r="D246" s="119" t="s">
        <v>484</v>
      </c>
      <c r="E246" s="119">
        <v>111</v>
      </c>
      <c r="F246" s="113">
        <v>3801.5</v>
      </c>
      <c r="G246" s="113">
        <v>3801.5</v>
      </c>
    </row>
    <row r="247" spans="1:7" ht="12.75">
      <c r="A247" s="108" t="s">
        <v>213</v>
      </c>
      <c r="B247" s="110" t="s">
        <v>65</v>
      </c>
      <c r="C247" s="110" t="s">
        <v>48</v>
      </c>
      <c r="D247" s="110" t="s">
        <v>49</v>
      </c>
      <c r="E247" s="110" t="s">
        <v>50</v>
      </c>
      <c r="F247" s="109">
        <v>445.7</v>
      </c>
      <c r="G247" s="109">
        <v>445.7</v>
      </c>
    </row>
    <row r="248" spans="1:7" ht="12.75">
      <c r="A248" s="108" t="s">
        <v>89</v>
      </c>
      <c r="B248" s="110" t="s">
        <v>65</v>
      </c>
      <c r="C248" s="110" t="s">
        <v>53</v>
      </c>
      <c r="D248" s="112" t="s">
        <v>371</v>
      </c>
      <c r="E248" s="110" t="s">
        <v>50</v>
      </c>
      <c r="F248" s="109">
        <v>445.7</v>
      </c>
      <c r="G248" s="109">
        <v>445.7</v>
      </c>
    </row>
    <row r="249" spans="1:7" ht="33.75">
      <c r="A249" s="111" t="s">
        <v>214</v>
      </c>
      <c r="B249" s="112" t="s">
        <v>65</v>
      </c>
      <c r="C249" s="112" t="s">
        <v>53</v>
      </c>
      <c r="D249" s="112" t="s">
        <v>371</v>
      </c>
      <c r="E249" s="112" t="s">
        <v>50</v>
      </c>
      <c r="F249" s="114">
        <v>445.7</v>
      </c>
      <c r="G249" s="114">
        <v>445.7</v>
      </c>
    </row>
    <row r="250" spans="1:7" ht="12.75">
      <c r="A250" s="111" t="s">
        <v>339</v>
      </c>
      <c r="B250" s="112" t="s">
        <v>65</v>
      </c>
      <c r="C250" s="112" t="s">
        <v>53</v>
      </c>
      <c r="D250" s="112" t="s">
        <v>371</v>
      </c>
      <c r="E250" s="112" t="s">
        <v>149</v>
      </c>
      <c r="F250" s="114">
        <v>445.7</v>
      </c>
      <c r="G250" s="114">
        <v>445.7</v>
      </c>
    </row>
    <row r="251" spans="1:7" ht="12.75">
      <c r="A251" s="111" t="s">
        <v>38</v>
      </c>
      <c r="B251" s="112" t="s">
        <v>65</v>
      </c>
      <c r="C251" s="112" t="s">
        <v>53</v>
      </c>
      <c r="D251" s="112" t="s">
        <v>371</v>
      </c>
      <c r="E251" s="112" t="s">
        <v>39</v>
      </c>
      <c r="F251" s="114">
        <v>445.7</v>
      </c>
      <c r="G251" s="114">
        <v>445.7</v>
      </c>
    </row>
    <row r="252" spans="1:7" ht="21">
      <c r="A252" s="115" t="s">
        <v>215</v>
      </c>
      <c r="B252" s="116" t="s">
        <v>53</v>
      </c>
      <c r="C252" s="116" t="s">
        <v>216</v>
      </c>
      <c r="D252" s="116"/>
      <c r="E252" s="116"/>
      <c r="F252" s="117">
        <f aca="true" t="shared" si="0" ref="F252:G254">F253</f>
        <v>1014.1</v>
      </c>
      <c r="G252" s="117">
        <f t="shared" si="0"/>
        <v>1014.1</v>
      </c>
    </row>
    <row r="253" spans="1:7" ht="33.75">
      <c r="A253" s="111" t="s">
        <v>217</v>
      </c>
      <c r="B253" s="112" t="s">
        <v>53</v>
      </c>
      <c r="C253" s="112" t="s">
        <v>218</v>
      </c>
      <c r="D253" s="112"/>
      <c r="E253" s="112"/>
      <c r="F253" s="114">
        <f t="shared" si="0"/>
        <v>1014.1</v>
      </c>
      <c r="G253" s="114">
        <f t="shared" si="0"/>
        <v>1014.1</v>
      </c>
    </row>
    <row r="254" spans="1:7" ht="33.75">
      <c r="A254" s="111" t="s">
        <v>37</v>
      </c>
      <c r="B254" s="112" t="s">
        <v>53</v>
      </c>
      <c r="C254" s="112" t="s">
        <v>218</v>
      </c>
      <c r="D254" s="119" t="s">
        <v>485</v>
      </c>
      <c r="E254" s="112"/>
      <c r="F254" s="114">
        <f t="shared" si="0"/>
        <v>1014.1</v>
      </c>
      <c r="G254" s="114">
        <f t="shared" si="0"/>
        <v>1014.1</v>
      </c>
    </row>
    <row r="255" spans="1:7" ht="33.75">
      <c r="A255" s="111" t="s">
        <v>219</v>
      </c>
      <c r="B255" s="112" t="s">
        <v>53</v>
      </c>
      <c r="C255" s="112" t="s">
        <v>218</v>
      </c>
      <c r="D255" s="119" t="s">
        <v>485</v>
      </c>
      <c r="E255" s="112"/>
      <c r="F255" s="114">
        <f>F256+F260</f>
        <v>1014.1</v>
      </c>
      <c r="G255" s="114">
        <f>G256+G260</f>
        <v>1014.1</v>
      </c>
    </row>
    <row r="256" spans="1:7" ht="56.25" customHeight="1">
      <c r="A256" s="111" t="s">
        <v>212</v>
      </c>
      <c r="B256" s="112" t="s">
        <v>53</v>
      </c>
      <c r="C256" s="112" t="s">
        <v>218</v>
      </c>
      <c r="D256" s="119" t="s">
        <v>485</v>
      </c>
      <c r="E256" s="112">
        <v>100</v>
      </c>
      <c r="F256" s="114">
        <v>968.1</v>
      </c>
      <c r="G256" s="114">
        <v>968.1</v>
      </c>
    </row>
    <row r="257" spans="1:7" ht="22.5">
      <c r="A257" s="111" t="s">
        <v>340</v>
      </c>
      <c r="B257" s="112" t="s">
        <v>53</v>
      </c>
      <c r="C257" s="112" t="s">
        <v>218</v>
      </c>
      <c r="D257" s="119" t="s">
        <v>485</v>
      </c>
      <c r="E257" s="112">
        <v>110</v>
      </c>
      <c r="F257" s="114">
        <v>968.1</v>
      </c>
      <c r="G257" s="114">
        <v>968.1</v>
      </c>
    </row>
    <row r="258" spans="1:7" ht="12.75">
      <c r="A258" s="111" t="s">
        <v>200</v>
      </c>
      <c r="B258" s="112" t="s">
        <v>53</v>
      </c>
      <c r="C258" s="112" t="s">
        <v>218</v>
      </c>
      <c r="D258" s="119" t="s">
        <v>485</v>
      </c>
      <c r="E258" s="112">
        <v>111</v>
      </c>
      <c r="F258" s="114">
        <v>968.1</v>
      </c>
      <c r="G258" s="114">
        <v>968.1</v>
      </c>
    </row>
    <row r="259" spans="1:7" ht="22.5">
      <c r="A259" s="111" t="s">
        <v>152</v>
      </c>
      <c r="B259" s="112" t="s">
        <v>53</v>
      </c>
      <c r="C259" s="112" t="s">
        <v>218</v>
      </c>
      <c r="D259" s="119" t="s">
        <v>485</v>
      </c>
      <c r="E259" s="112"/>
      <c r="F259" s="114"/>
      <c r="G259" s="114"/>
    </row>
    <row r="260" spans="1:7" ht="22.5">
      <c r="A260" s="111" t="s">
        <v>145</v>
      </c>
      <c r="B260" s="112" t="s">
        <v>53</v>
      </c>
      <c r="C260" s="112" t="s">
        <v>218</v>
      </c>
      <c r="D260" s="119" t="s">
        <v>485</v>
      </c>
      <c r="E260" s="112">
        <v>200</v>
      </c>
      <c r="F260" s="114">
        <v>46</v>
      </c>
      <c r="G260" s="114">
        <v>46</v>
      </c>
    </row>
    <row r="261" spans="1:7" ht="20.25" customHeight="1">
      <c r="A261" s="111" t="s">
        <v>201</v>
      </c>
      <c r="B261" s="112" t="s">
        <v>53</v>
      </c>
      <c r="C261" s="112" t="s">
        <v>218</v>
      </c>
      <c r="D261" s="119" t="s">
        <v>485</v>
      </c>
      <c r="E261" s="112">
        <v>240</v>
      </c>
      <c r="F261" s="114">
        <v>46</v>
      </c>
      <c r="G261" s="114">
        <v>46</v>
      </c>
    </row>
    <row r="262" spans="1:7" ht="22.5">
      <c r="A262" s="111" t="s">
        <v>203</v>
      </c>
      <c r="B262" s="112" t="s">
        <v>53</v>
      </c>
      <c r="C262" s="112" t="s">
        <v>218</v>
      </c>
      <c r="D262" s="119" t="s">
        <v>485</v>
      </c>
      <c r="E262" s="112">
        <v>244</v>
      </c>
      <c r="F262" s="114">
        <v>46</v>
      </c>
      <c r="G262" s="114">
        <v>46</v>
      </c>
    </row>
    <row r="263" spans="1:7" ht="12.75">
      <c r="A263" s="108" t="s">
        <v>220</v>
      </c>
      <c r="B263" s="110" t="s">
        <v>80</v>
      </c>
      <c r="C263" s="110" t="s">
        <v>48</v>
      </c>
      <c r="D263" s="110" t="s">
        <v>49</v>
      </c>
      <c r="E263" s="110" t="s">
        <v>50</v>
      </c>
      <c r="F263" s="109">
        <f>F264+F284+F279</f>
        <v>7498</v>
      </c>
      <c r="G263" s="109">
        <f>G264+G284+G279</f>
        <v>7498</v>
      </c>
    </row>
    <row r="264" spans="1:7" ht="12.75">
      <c r="A264" s="108" t="s">
        <v>77</v>
      </c>
      <c r="B264" s="110" t="s">
        <v>80</v>
      </c>
      <c r="C264" s="110" t="s">
        <v>68</v>
      </c>
      <c r="D264" s="110" t="s">
        <v>49</v>
      </c>
      <c r="E264" s="110" t="s">
        <v>50</v>
      </c>
      <c r="F264" s="109">
        <f>F265+F274</f>
        <v>2047.3000000000002</v>
      </c>
      <c r="G264" s="109">
        <f>G265+G274</f>
        <v>2047.3000000000002</v>
      </c>
    </row>
    <row r="265" spans="1:7" ht="22.5">
      <c r="A265" s="111" t="s">
        <v>353</v>
      </c>
      <c r="B265" s="112" t="s">
        <v>80</v>
      </c>
      <c r="C265" s="112" t="s">
        <v>68</v>
      </c>
      <c r="D265" s="119" t="s">
        <v>486</v>
      </c>
      <c r="E265" s="112" t="s">
        <v>50</v>
      </c>
      <c r="F265" s="114">
        <f>F266+F269</f>
        <v>1947.3000000000002</v>
      </c>
      <c r="G265" s="114">
        <f>G266+G269</f>
        <v>1947.3000000000002</v>
      </c>
    </row>
    <row r="266" spans="1:7" ht="56.25">
      <c r="A266" s="111" t="s">
        <v>108</v>
      </c>
      <c r="B266" s="112" t="s">
        <v>80</v>
      </c>
      <c r="C266" s="112" t="s">
        <v>68</v>
      </c>
      <c r="D266" s="119" t="s">
        <v>487</v>
      </c>
      <c r="E266" s="112" t="s">
        <v>151</v>
      </c>
      <c r="F266" s="114">
        <v>1601.2</v>
      </c>
      <c r="G266" s="114">
        <v>1601.2</v>
      </c>
    </row>
    <row r="267" spans="1:7" ht="22.5">
      <c r="A267" s="111" t="s">
        <v>152</v>
      </c>
      <c r="B267" s="112" t="s">
        <v>80</v>
      </c>
      <c r="C267" s="112" t="s">
        <v>68</v>
      </c>
      <c r="D267" s="119" t="s">
        <v>487</v>
      </c>
      <c r="E267" s="112" t="s">
        <v>153</v>
      </c>
      <c r="F267" s="114">
        <v>1601.2</v>
      </c>
      <c r="G267" s="114">
        <v>1601.2</v>
      </c>
    </row>
    <row r="268" spans="1:7" ht="12.75">
      <c r="A268" s="111" t="s">
        <v>200</v>
      </c>
      <c r="B268" s="112" t="s">
        <v>80</v>
      </c>
      <c r="C268" s="112" t="s">
        <v>68</v>
      </c>
      <c r="D268" s="119" t="s">
        <v>487</v>
      </c>
      <c r="E268" s="112" t="s">
        <v>109</v>
      </c>
      <c r="F268" s="114">
        <v>1601.2</v>
      </c>
      <c r="G268" s="114">
        <v>1601.2</v>
      </c>
    </row>
    <row r="269" spans="1:7" ht="22.5">
      <c r="A269" s="111" t="s">
        <v>152</v>
      </c>
      <c r="B269" s="112" t="s">
        <v>80</v>
      </c>
      <c r="C269" s="112" t="s">
        <v>68</v>
      </c>
      <c r="D269" s="119" t="s">
        <v>488</v>
      </c>
      <c r="E269" s="112"/>
      <c r="F269" s="114">
        <f>F270</f>
        <v>346.1</v>
      </c>
      <c r="G269" s="114">
        <f>G270</f>
        <v>346.1</v>
      </c>
    </row>
    <row r="270" spans="1:7" ht="22.5">
      <c r="A270" s="111" t="s">
        <v>145</v>
      </c>
      <c r="B270" s="112" t="s">
        <v>80</v>
      </c>
      <c r="C270" s="112" t="s">
        <v>68</v>
      </c>
      <c r="D270" s="119" t="s">
        <v>488</v>
      </c>
      <c r="E270" s="112" t="s">
        <v>146</v>
      </c>
      <c r="F270" s="114">
        <f>F271</f>
        <v>346.1</v>
      </c>
      <c r="G270" s="114">
        <f>G271</f>
        <v>346.1</v>
      </c>
    </row>
    <row r="271" spans="1:7" ht="19.5" customHeight="1">
      <c r="A271" s="111" t="s">
        <v>201</v>
      </c>
      <c r="B271" s="112" t="s">
        <v>80</v>
      </c>
      <c r="C271" s="112" t="s">
        <v>68</v>
      </c>
      <c r="D271" s="119" t="s">
        <v>488</v>
      </c>
      <c r="E271" s="112" t="s">
        <v>147</v>
      </c>
      <c r="F271" s="114">
        <f>F272+F273</f>
        <v>346.1</v>
      </c>
      <c r="G271" s="114">
        <f>G272+G273</f>
        <v>346.1</v>
      </c>
    </row>
    <row r="272" spans="1:7" ht="22.5">
      <c r="A272" s="111" t="s">
        <v>202</v>
      </c>
      <c r="B272" s="112" t="s">
        <v>80</v>
      </c>
      <c r="C272" s="112" t="s">
        <v>68</v>
      </c>
      <c r="D272" s="119" t="s">
        <v>488</v>
      </c>
      <c r="E272" s="112">
        <v>242</v>
      </c>
      <c r="F272" s="114">
        <v>31.1</v>
      </c>
      <c r="G272" s="114">
        <v>31.1</v>
      </c>
    </row>
    <row r="273" spans="1:7" ht="22.5">
      <c r="A273" s="111" t="s">
        <v>203</v>
      </c>
      <c r="B273" s="112" t="s">
        <v>80</v>
      </c>
      <c r="C273" s="112" t="s">
        <v>68</v>
      </c>
      <c r="D273" s="119" t="s">
        <v>488</v>
      </c>
      <c r="E273" s="112" t="s">
        <v>30</v>
      </c>
      <c r="F273" s="114">
        <v>315</v>
      </c>
      <c r="G273" s="114">
        <v>315</v>
      </c>
    </row>
    <row r="274" spans="1:7" ht="22.5">
      <c r="A274" s="118" t="s">
        <v>221</v>
      </c>
      <c r="B274" s="112" t="s">
        <v>80</v>
      </c>
      <c r="C274" s="112" t="s">
        <v>68</v>
      </c>
      <c r="D274" s="119" t="s">
        <v>489</v>
      </c>
      <c r="E274" s="112"/>
      <c r="F274" s="114">
        <v>100</v>
      </c>
      <c r="G274" s="114">
        <v>100</v>
      </c>
    </row>
    <row r="275" spans="1:7" ht="22.5">
      <c r="A275" s="118" t="s">
        <v>222</v>
      </c>
      <c r="B275" s="112" t="s">
        <v>80</v>
      </c>
      <c r="C275" s="112" t="s">
        <v>68</v>
      </c>
      <c r="D275" s="119" t="s">
        <v>489</v>
      </c>
      <c r="E275" s="112"/>
      <c r="F275" s="114">
        <v>100</v>
      </c>
      <c r="G275" s="114">
        <v>100</v>
      </c>
    </row>
    <row r="276" spans="1:7" ht="22.5">
      <c r="A276" s="111" t="s">
        <v>145</v>
      </c>
      <c r="B276" s="112" t="s">
        <v>80</v>
      </c>
      <c r="C276" s="112" t="s">
        <v>68</v>
      </c>
      <c r="D276" s="119" t="s">
        <v>489</v>
      </c>
      <c r="E276" s="112">
        <v>200</v>
      </c>
      <c r="F276" s="114">
        <v>100</v>
      </c>
      <c r="G276" s="114">
        <v>100</v>
      </c>
    </row>
    <row r="277" spans="1:7" ht="22.5">
      <c r="A277" s="111" t="s">
        <v>201</v>
      </c>
      <c r="B277" s="112" t="s">
        <v>80</v>
      </c>
      <c r="C277" s="112" t="s">
        <v>68</v>
      </c>
      <c r="D277" s="119" t="s">
        <v>489</v>
      </c>
      <c r="E277" s="112">
        <v>240</v>
      </c>
      <c r="F277" s="114">
        <v>100</v>
      </c>
      <c r="G277" s="114">
        <v>100</v>
      </c>
    </row>
    <row r="278" spans="1:7" ht="18.75" customHeight="1">
      <c r="A278" s="111" t="s">
        <v>203</v>
      </c>
      <c r="B278" s="112" t="s">
        <v>80</v>
      </c>
      <c r="C278" s="112" t="s">
        <v>68</v>
      </c>
      <c r="D278" s="119" t="s">
        <v>489</v>
      </c>
      <c r="E278" s="112">
        <v>244</v>
      </c>
      <c r="F278" s="114">
        <v>100</v>
      </c>
      <c r="G278" s="114">
        <v>100</v>
      </c>
    </row>
    <row r="279" spans="1:7" ht="20.25" customHeight="1">
      <c r="A279" s="115" t="s">
        <v>105</v>
      </c>
      <c r="B279" s="116" t="s">
        <v>80</v>
      </c>
      <c r="C279" s="116" t="s">
        <v>218</v>
      </c>
      <c r="D279" s="116"/>
      <c r="E279" s="116"/>
      <c r="F279" s="117">
        <v>5202</v>
      </c>
      <c r="G279" s="117">
        <v>5202</v>
      </c>
    </row>
    <row r="280" spans="1:7" ht="20.25" customHeight="1">
      <c r="A280" s="111" t="s">
        <v>223</v>
      </c>
      <c r="B280" s="112" t="s">
        <v>80</v>
      </c>
      <c r="C280" s="112" t="s">
        <v>218</v>
      </c>
      <c r="D280" s="119" t="s">
        <v>490</v>
      </c>
      <c r="E280" s="112"/>
      <c r="F280" s="114">
        <v>5202</v>
      </c>
      <c r="G280" s="114">
        <v>5202</v>
      </c>
    </row>
    <row r="281" spans="1:7" ht="22.5" customHeight="1">
      <c r="A281" s="111" t="s">
        <v>145</v>
      </c>
      <c r="B281" s="112" t="s">
        <v>80</v>
      </c>
      <c r="C281" s="112" t="s">
        <v>218</v>
      </c>
      <c r="D281" s="119" t="s">
        <v>490</v>
      </c>
      <c r="E281" s="112">
        <v>200</v>
      </c>
      <c r="F281" s="114">
        <v>5202</v>
      </c>
      <c r="G281" s="114">
        <v>5202</v>
      </c>
    </row>
    <row r="282" spans="1:7" ht="21" customHeight="1">
      <c r="A282" s="111" t="s">
        <v>201</v>
      </c>
      <c r="B282" s="112" t="s">
        <v>80</v>
      </c>
      <c r="C282" s="112" t="s">
        <v>218</v>
      </c>
      <c r="D282" s="119" t="s">
        <v>490</v>
      </c>
      <c r="E282" s="112">
        <v>240</v>
      </c>
      <c r="F282" s="114">
        <v>5202</v>
      </c>
      <c r="G282" s="114">
        <v>5202</v>
      </c>
    </row>
    <row r="283" spans="1:7" ht="22.5">
      <c r="A283" s="111" t="s">
        <v>203</v>
      </c>
      <c r="B283" s="112" t="s">
        <v>80</v>
      </c>
      <c r="C283" s="112" t="s">
        <v>218</v>
      </c>
      <c r="D283" s="119" t="s">
        <v>490</v>
      </c>
      <c r="E283" s="112">
        <v>244</v>
      </c>
      <c r="F283" s="114">
        <v>5202</v>
      </c>
      <c r="G283" s="114">
        <v>5202</v>
      </c>
    </row>
    <row r="284" spans="1:7" ht="21">
      <c r="A284" s="108" t="s">
        <v>87</v>
      </c>
      <c r="B284" s="110" t="s">
        <v>80</v>
      </c>
      <c r="C284" s="110" t="s">
        <v>88</v>
      </c>
      <c r="D284" s="110" t="s">
        <v>49</v>
      </c>
      <c r="E284" s="110" t="s">
        <v>50</v>
      </c>
      <c r="F284" s="109">
        <f>F285</f>
        <v>248.7</v>
      </c>
      <c r="G284" s="109">
        <f>G285</f>
        <v>248.7</v>
      </c>
    </row>
    <row r="285" spans="1:7" ht="12.75">
      <c r="A285" s="111" t="s">
        <v>157</v>
      </c>
      <c r="B285" s="119" t="s">
        <v>80</v>
      </c>
      <c r="C285" s="119" t="s">
        <v>88</v>
      </c>
      <c r="D285" s="119" t="s">
        <v>365</v>
      </c>
      <c r="E285" s="112">
        <v>400</v>
      </c>
      <c r="F285" s="114">
        <v>248.7</v>
      </c>
      <c r="G285" s="114">
        <v>248.7</v>
      </c>
    </row>
    <row r="286" spans="1:7" ht="33.75">
      <c r="A286" s="111" t="s">
        <v>224</v>
      </c>
      <c r="B286" s="119" t="s">
        <v>80</v>
      </c>
      <c r="C286" s="119" t="s">
        <v>88</v>
      </c>
      <c r="D286" s="119" t="s">
        <v>365</v>
      </c>
      <c r="E286" s="112">
        <v>410</v>
      </c>
      <c r="F286" s="114">
        <v>248.7</v>
      </c>
      <c r="G286" s="114">
        <v>248.7</v>
      </c>
    </row>
    <row r="287" spans="1:7" ht="45">
      <c r="A287" s="111" t="s">
        <v>225</v>
      </c>
      <c r="B287" s="119" t="s">
        <v>80</v>
      </c>
      <c r="C287" s="119" t="s">
        <v>88</v>
      </c>
      <c r="D287" s="119" t="s">
        <v>365</v>
      </c>
      <c r="E287" s="112">
        <v>411</v>
      </c>
      <c r="F287" s="114">
        <v>248.7</v>
      </c>
      <c r="G287" s="114">
        <v>248.7</v>
      </c>
    </row>
    <row r="288" spans="1:7" ht="12.75">
      <c r="A288" s="108" t="s">
        <v>229</v>
      </c>
      <c r="B288" s="110" t="s">
        <v>66</v>
      </c>
      <c r="C288" s="110" t="s">
        <v>48</v>
      </c>
      <c r="D288" s="110" t="s">
        <v>49</v>
      </c>
      <c r="E288" s="110" t="s">
        <v>50</v>
      </c>
      <c r="F288" s="109">
        <f>F289+F295</f>
        <v>8560.199999999999</v>
      </c>
      <c r="G288" s="109">
        <f>G289+G295</f>
        <v>8560.199999999999</v>
      </c>
    </row>
    <row r="289" spans="1:7" ht="21">
      <c r="A289" s="128" t="s">
        <v>67</v>
      </c>
      <c r="B289" s="110" t="s">
        <v>66</v>
      </c>
      <c r="C289" s="110" t="s">
        <v>68</v>
      </c>
      <c r="D289" s="110" t="s">
        <v>49</v>
      </c>
      <c r="E289" s="110" t="s">
        <v>50</v>
      </c>
      <c r="F289" s="109">
        <v>70</v>
      </c>
      <c r="G289" s="109">
        <v>70</v>
      </c>
    </row>
    <row r="290" spans="1:7" ht="22.5">
      <c r="A290" s="111" t="s">
        <v>232</v>
      </c>
      <c r="B290" s="112" t="s">
        <v>66</v>
      </c>
      <c r="C290" s="112" t="s">
        <v>68</v>
      </c>
      <c r="D290" s="119" t="s">
        <v>491</v>
      </c>
      <c r="E290" s="112" t="s">
        <v>50</v>
      </c>
      <c r="F290" s="114">
        <v>70</v>
      </c>
      <c r="G290" s="114">
        <v>70</v>
      </c>
    </row>
    <row r="291" spans="1:7" ht="12.75">
      <c r="A291" s="111" t="s">
        <v>233</v>
      </c>
      <c r="B291" s="112" t="s">
        <v>66</v>
      </c>
      <c r="C291" s="112" t="s">
        <v>68</v>
      </c>
      <c r="D291" s="119" t="s">
        <v>491</v>
      </c>
      <c r="E291" s="112" t="s">
        <v>50</v>
      </c>
      <c r="F291" s="114">
        <v>70</v>
      </c>
      <c r="G291" s="114">
        <v>70</v>
      </c>
    </row>
    <row r="292" spans="1:7" ht="22.5">
      <c r="A292" s="111" t="s">
        <v>145</v>
      </c>
      <c r="B292" s="112" t="s">
        <v>66</v>
      </c>
      <c r="C292" s="112" t="s">
        <v>68</v>
      </c>
      <c r="D292" s="119" t="s">
        <v>491</v>
      </c>
      <c r="E292" s="112" t="s">
        <v>146</v>
      </c>
      <c r="F292" s="114">
        <v>70</v>
      </c>
      <c r="G292" s="114">
        <v>70</v>
      </c>
    </row>
    <row r="293" spans="1:7" ht="22.5">
      <c r="A293" s="111" t="s">
        <v>201</v>
      </c>
      <c r="B293" s="112" t="s">
        <v>66</v>
      </c>
      <c r="C293" s="112" t="s">
        <v>68</v>
      </c>
      <c r="D293" s="119" t="s">
        <v>491</v>
      </c>
      <c r="E293" s="112" t="s">
        <v>147</v>
      </c>
      <c r="F293" s="114">
        <v>70</v>
      </c>
      <c r="G293" s="114">
        <v>70</v>
      </c>
    </row>
    <row r="294" spans="1:7" ht="22.5">
      <c r="A294" s="111" t="s">
        <v>203</v>
      </c>
      <c r="B294" s="112" t="s">
        <v>66</v>
      </c>
      <c r="C294" s="112" t="s">
        <v>68</v>
      </c>
      <c r="D294" s="119" t="s">
        <v>491</v>
      </c>
      <c r="E294" s="112" t="s">
        <v>30</v>
      </c>
      <c r="F294" s="114">
        <v>70</v>
      </c>
      <c r="G294" s="114">
        <v>70</v>
      </c>
    </row>
    <row r="295" spans="1:7" ht="12.75">
      <c r="A295" s="108" t="s">
        <v>121</v>
      </c>
      <c r="B295" s="110" t="s">
        <v>66</v>
      </c>
      <c r="C295" s="110" t="s">
        <v>106</v>
      </c>
      <c r="D295" s="110" t="s">
        <v>49</v>
      </c>
      <c r="E295" s="110" t="s">
        <v>50</v>
      </c>
      <c r="F295" s="109">
        <f>F296+F300+F307+F311+F315</f>
        <v>8490.199999999999</v>
      </c>
      <c r="G295" s="109">
        <f>G296+G300+G307+G311+G315</f>
        <v>8490.199999999999</v>
      </c>
    </row>
    <row r="296" spans="1:7" ht="22.5">
      <c r="A296" s="111" t="s">
        <v>353</v>
      </c>
      <c r="B296" s="112" t="s">
        <v>66</v>
      </c>
      <c r="C296" s="112" t="s">
        <v>106</v>
      </c>
      <c r="D296" s="119" t="s">
        <v>492</v>
      </c>
      <c r="E296" s="112" t="s">
        <v>50</v>
      </c>
      <c r="F296" s="114">
        <f>F299</f>
        <v>852.8</v>
      </c>
      <c r="G296" s="114">
        <f>G299</f>
        <v>852.8</v>
      </c>
    </row>
    <row r="297" spans="1:7" ht="56.25">
      <c r="A297" s="111" t="s">
        <v>108</v>
      </c>
      <c r="B297" s="112" t="s">
        <v>66</v>
      </c>
      <c r="C297" s="112" t="s">
        <v>106</v>
      </c>
      <c r="D297" s="119" t="s">
        <v>493</v>
      </c>
      <c r="E297" s="112" t="s">
        <v>151</v>
      </c>
      <c r="F297" s="114">
        <v>852.8</v>
      </c>
      <c r="G297" s="114">
        <v>852.8</v>
      </c>
    </row>
    <row r="298" spans="1:7" ht="22.5">
      <c r="A298" s="111" t="s">
        <v>152</v>
      </c>
      <c r="B298" s="112" t="s">
        <v>66</v>
      </c>
      <c r="C298" s="112" t="s">
        <v>106</v>
      </c>
      <c r="D298" s="119" t="s">
        <v>493</v>
      </c>
      <c r="E298" s="112" t="s">
        <v>153</v>
      </c>
      <c r="F298" s="114">
        <v>852.8</v>
      </c>
      <c r="G298" s="114">
        <v>852.8</v>
      </c>
    </row>
    <row r="299" spans="1:7" ht="12.75">
      <c r="A299" s="111" t="s">
        <v>200</v>
      </c>
      <c r="B299" s="112" t="s">
        <v>66</v>
      </c>
      <c r="C299" s="112" t="s">
        <v>106</v>
      </c>
      <c r="D299" s="119" t="s">
        <v>493</v>
      </c>
      <c r="E299" s="112" t="s">
        <v>109</v>
      </c>
      <c r="F299" s="114">
        <v>852.8</v>
      </c>
      <c r="G299" s="114">
        <v>852.8</v>
      </c>
    </row>
    <row r="300" spans="1:7" ht="22.5">
      <c r="A300" s="111" t="s">
        <v>341</v>
      </c>
      <c r="B300" s="112" t="s">
        <v>66</v>
      </c>
      <c r="C300" s="112" t="s">
        <v>106</v>
      </c>
      <c r="D300" s="112" t="s">
        <v>366</v>
      </c>
      <c r="E300" s="112"/>
      <c r="F300" s="114">
        <f>F301+F304</f>
        <v>407</v>
      </c>
      <c r="G300" s="114">
        <f>G301+G304</f>
        <v>407</v>
      </c>
    </row>
    <row r="301" spans="1:7" ht="56.25">
      <c r="A301" s="111" t="s">
        <v>108</v>
      </c>
      <c r="B301" s="112" t="s">
        <v>66</v>
      </c>
      <c r="C301" s="112" t="s">
        <v>106</v>
      </c>
      <c r="D301" s="112" t="s">
        <v>366</v>
      </c>
      <c r="E301" s="112">
        <v>100</v>
      </c>
      <c r="F301" s="114">
        <v>325.5</v>
      </c>
      <c r="G301" s="114">
        <v>325.5</v>
      </c>
    </row>
    <row r="302" spans="1:7" ht="22.5">
      <c r="A302" s="111" t="s">
        <v>340</v>
      </c>
      <c r="B302" s="112" t="s">
        <v>66</v>
      </c>
      <c r="C302" s="112" t="s">
        <v>106</v>
      </c>
      <c r="D302" s="112" t="s">
        <v>366</v>
      </c>
      <c r="E302" s="112">
        <v>110</v>
      </c>
      <c r="F302" s="114">
        <v>325.5</v>
      </c>
      <c r="G302" s="114">
        <v>325.5</v>
      </c>
    </row>
    <row r="303" spans="1:7" ht="12.75">
      <c r="A303" s="111" t="s">
        <v>200</v>
      </c>
      <c r="B303" s="112" t="s">
        <v>66</v>
      </c>
      <c r="C303" s="112" t="s">
        <v>106</v>
      </c>
      <c r="D303" s="112" t="s">
        <v>366</v>
      </c>
      <c r="E303" s="112">
        <v>111</v>
      </c>
      <c r="F303" s="114">
        <v>325.5</v>
      </c>
      <c r="G303" s="114">
        <v>325.5</v>
      </c>
    </row>
    <row r="304" spans="1:7" ht="22.5">
      <c r="A304" s="111" t="s">
        <v>145</v>
      </c>
      <c r="B304" s="112" t="s">
        <v>66</v>
      </c>
      <c r="C304" s="112" t="s">
        <v>106</v>
      </c>
      <c r="D304" s="112" t="s">
        <v>366</v>
      </c>
      <c r="E304" s="112">
        <v>200</v>
      </c>
      <c r="F304" s="114">
        <v>81.5</v>
      </c>
      <c r="G304" s="114">
        <v>81.5</v>
      </c>
    </row>
    <row r="305" spans="1:7" ht="22.5">
      <c r="A305" s="111" t="s">
        <v>201</v>
      </c>
      <c r="B305" s="112" t="s">
        <v>66</v>
      </c>
      <c r="C305" s="112" t="s">
        <v>106</v>
      </c>
      <c r="D305" s="112" t="s">
        <v>366</v>
      </c>
      <c r="E305" s="112">
        <v>240</v>
      </c>
      <c r="F305" s="114">
        <v>81.5</v>
      </c>
      <c r="G305" s="114">
        <v>81.5</v>
      </c>
    </row>
    <row r="306" spans="1:7" ht="22.5">
      <c r="A306" s="111" t="s">
        <v>203</v>
      </c>
      <c r="B306" s="112" t="s">
        <v>66</v>
      </c>
      <c r="C306" s="112" t="s">
        <v>106</v>
      </c>
      <c r="D306" s="112" t="s">
        <v>366</v>
      </c>
      <c r="E306" s="112">
        <v>244</v>
      </c>
      <c r="F306" s="114">
        <v>81.5</v>
      </c>
      <c r="G306" s="114">
        <v>81.5</v>
      </c>
    </row>
    <row r="307" spans="1:7" ht="22.5">
      <c r="A307" s="111" t="s">
        <v>342</v>
      </c>
      <c r="B307" s="112" t="s">
        <v>66</v>
      </c>
      <c r="C307" s="112" t="s">
        <v>106</v>
      </c>
      <c r="D307" s="119" t="s">
        <v>494</v>
      </c>
      <c r="E307" s="112" t="s">
        <v>50</v>
      </c>
      <c r="F307" s="114">
        <v>20</v>
      </c>
      <c r="G307" s="114">
        <v>20</v>
      </c>
    </row>
    <row r="308" spans="1:7" ht="22.5">
      <c r="A308" s="111" t="s">
        <v>145</v>
      </c>
      <c r="B308" s="112" t="s">
        <v>66</v>
      </c>
      <c r="C308" s="112" t="s">
        <v>106</v>
      </c>
      <c r="D308" s="119" t="s">
        <v>494</v>
      </c>
      <c r="E308" s="112" t="s">
        <v>146</v>
      </c>
      <c r="F308" s="114">
        <v>20</v>
      </c>
      <c r="G308" s="114">
        <v>20</v>
      </c>
    </row>
    <row r="309" spans="1:7" ht="22.5">
      <c r="A309" s="111" t="s">
        <v>201</v>
      </c>
      <c r="B309" s="112" t="s">
        <v>66</v>
      </c>
      <c r="C309" s="112" t="s">
        <v>106</v>
      </c>
      <c r="D309" s="119" t="s">
        <v>494</v>
      </c>
      <c r="E309" s="112" t="s">
        <v>147</v>
      </c>
      <c r="F309" s="114">
        <v>20</v>
      </c>
      <c r="G309" s="114">
        <v>20</v>
      </c>
    </row>
    <row r="310" spans="1:7" ht="22.5">
      <c r="A310" s="111" t="s">
        <v>203</v>
      </c>
      <c r="B310" s="112" t="s">
        <v>66</v>
      </c>
      <c r="C310" s="112" t="s">
        <v>106</v>
      </c>
      <c r="D310" s="119" t="s">
        <v>494</v>
      </c>
      <c r="E310" s="112" t="s">
        <v>30</v>
      </c>
      <c r="F310" s="114">
        <v>20</v>
      </c>
      <c r="G310" s="114">
        <v>20</v>
      </c>
    </row>
    <row r="311" spans="1:7" ht="22.5">
      <c r="A311" s="111" t="s">
        <v>343</v>
      </c>
      <c r="B311" s="112" t="s">
        <v>66</v>
      </c>
      <c r="C311" s="112" t="s">
        <v>106</v>
      </c>
      <c r="D311" s="119" t="s">
        <v>495</v>
      </c>
      <c r="E311" s="112" t="s">
        <v>50</v>
      </c>
      <c r="F311" s="114">
        <v>30</v>
      </c>
      <c r="G311" s="114">
        <v>30</v>
      </c>
    </row>
    <row r="312" spans="1:7" ht="22.5">
      <c r="A312" s="111" t="s">
        <v>145</v>
      </c>
      <c r="B312" s="112" t="s">
        <v>66</v>
      </c>
      <c r="C312" s="112" t="s">
        <v>106</v>
      </c>
      <c r="D312" s="119" t="s">
        <v>495</v>
      </c>
      <c r="E312" s="112" t="s">
        <v>146</v>
      </c>
      <c r="F312" s="114">
        <v>30</v>
      </c>
      <c r="G312" s="114">
        <v>30</v>
      </c>
    </row>
    <row r="313" spans="1:7" ht="22.5">
      <c r="A313" s="111" t="s">
        <v>201</v>
      </c>
      <c r="B313" s="112" t="s">
        <v>66</v>
      </c>
      <c r="C313" s="112" t="s">
        <v>106</v>
      </c>
      <c r="D313" s="119" t="s">
        <v>495</v>
      </c>
      <c r="E313" s="112" t="s">
        <v>147</v>
      </c>
      <c r="F313" s="114">
        <v>30</v>
      </c>
      <c r="G313" s="114">
        <v>30</v>
      </c>
    </row>
    <row r="314" spans="1:7" ht="22.5">
      <c r="A314" s="111" t="s">
        <v>203</v>
      </c>
      <c r="B314" s="112" t="s">
        <v>66</v>
      </c>
      <c r="C314" s="112" t="s">
        <v>106</v>
      </c>
      <c r="D314" s="119" t="s">
        <v>495</v>
      </c>
      <c r="E314" s="112" t="s">
        <v>30</v>
      </c>
      <c r="F314" s="114">
        <v>30</v>
      </c>
      <c r="G314" s="114">
        <v>30</v>
      </c>
    </row>
    <row r="315" spans="1:7" ht="56.25">
      <c r="A315" s="111" t="s">
        <v>141</v>
      </c>
      <c r="B315" s="112" t="s">
        <v>66</v>
      </c>
      <c r="C315" s="112" t="s">
        <v>106</v>
      </c>
      <c r="D315" s="119" t="s">
        <v>496</v>
      </c>
      <c r="E315" s="112" t="s">
        <v>50</v>
      </c>
      <c r="F315" s="114">
        <f>F316+F319+F323</f>
        <v>7180.4</v>
      </c>
      <c r="G315" s="114">
        <f>G316+G319+G323</f>
        <v>7180.4</v>
      </c>
    </row>
    <row r="316" spans="1:7" ht="56.25">
      <c r="A316" s="111" t="s">
        <v>108</v>
      </c>
      <c r="B316" s="112" t="s">
        <v>66</v>
      </c>
      <c r="C316" s="112" t="s">
        <v>106</v>
      </c>
      <c r="D316" s="119" t="s">
        <v>496</v>
      </c>
      <c r="E316" s="112">
        <v>100</v>
      </c>
      <c r="F316" s="114">
        <v>6780</v>
      </c>
      <c r="G316" s="114">
        <v>6780</v>
      </c>
    </row>
    <row r="317" spans="1:7" ht="22.5">
      <c r="A317" s="111" t="s">
        <v>340</v>
      </c>
      <c r="B317" s="112" t="s">
        <v>66</v>
      </c>
      <c r="C317" s="112" t="s">
        <v>106</v>
      </c>
      <c r="D317" s="119" t="s">
        <v>496</v>
      </c>
      <c r="E317" s="112">
        <v>110</v>
      </c>
      <c r="F317" s="114">
        <v>6780</v>
      </c>
      <c r="G317" s="114">
        <v>6780</v>
      </c>
    </row>
    <row r="318" spans="1:7" ht="12.75">
      <c r="A318" s="111" t="s">
        <v>200</v>
      </c>
      <c r="B318" s="112" t="s">
        <v>66</v>
      </c>
      <c r="C318" s="112" t="s">
        <v>106</v>
      </c>
      <c r="D318" s="119" t="s">
        <v>496</v>
      </c>
      <c r="E318" s="112">
        <v>111</v>
      </c>
      <c r="F318" s="114">
        <v>6780</v>
      </c>
      <c r="G318" s="114">
        <v>6780</v>
      </c>
    </row>
    <row r="319" spans="1:7" ht="22.5">
      <c r="A319" s="111" t="s">
        <v>145</v>
      </c>
      <c r="B319" s="112" t="s">
        <v>66</v>
      </c>
      <c r="C319" s="112" t="s">
        <v>106</v>
      </c>
      <c r="D319" s="119" t="s">
        <v>496</v>
      </c>
      <c r="E319" s="112">
        <v>200</v>
      </c>
      <c r="F319" s="114">
        <f>F320</f>
        <v>393</v>
      </c>
      <c r="G319" s="114">
        <f>G320</f>
        <v>393</v>
      </c>
    </row>
    <row r="320" spans="1:7" ht="22.5">
      <c r="A320" s="111" t="s">
        <v>201</v>
      </c>
      <c r="B320" s="112" t="s">
        <v>66</v>
      </c>
      <c r="C320" s="112" t="s">
        <v>106</v>
      </c>
      <c r="D320" s="119" t="s">
        <v>496</v>
      </c>
      <c r="E320" s="112">
        <v>240</v>
      </c>
      <c r="F320" s="114">
        <f>F321+F322</f>
        <v>393</v>
      </c>
      <c r="G320" s="114">
        <f>G321+G322</f>
        <v>393</v>
      </c>
    </row>
    <row r="321" spans="1:7" ht="22.5">
      <c r="A321" s="111" t="s">
        <v>202</v>
      </c>
      <c r="B321" s="112" t="s">
        <v>66</v>
      </c>
      <c r="C321" s="112" t="s">
        <v>106</v>
      </c>
      <c r="D321" s="119" t="s">
        <v>496</v>
      </c>
      <c r="E321" s="112">
        <v>242</v>
      </c>
      <c r="F321" s="114">
        <v>40.8</v>
      </c>
      <c r="G321" s="114">
        <v>40.8</v>
      </c>
    </row>
    <row r="322" spans="1:7" ht="22.5">
      <c r="A322" s="111" t="s">
        <v>203</v>
      </c>
      <c r="B322" s="112" t="s">
        <v>66</v>
      </c>
      <c r="C322" s="112" t="s">
        <v>106</v>
      </c>
      <c r="D322" s="119" t="s">
        <v>496</v>
      </c>
      <c r="E322" s="112">
        <v>244</v>
      </c>
      <c r="F322" s="114">
        <v>352.2</v>
      </c>
      <c r="G322" s="114">
        <v>352.2</v>
      </c>
    </row>
    <row r="323" spans="1:7" ht="45">
      <c r="A323" s="118" t="s">
        <v>444</v>
      </c>
      <c r="B323" s="112" t="s">
        <v>66</v>
      </c>
      <c r="C323" s="112" t="s">
        <v>106</v>
      </c>
      <c r="D323" s="178" t="s">
        <v>374</v>
      </c>
      <c r="E323" s="112"/>
      <c r="F323" s="114">
        <v>7.4</v>
      </c>
      <c r="G323" s="114">
        <v>7.4</v>
      </c>
    </row>
    <row r="324" spans="1:7" ht="56.25">
      <c r="A324" s="111" t="s">
        <v>108</v>
      </c>
      <c r="B324" s="112" t="s">
        <v>66</v>
      </c>
      <c r="C324" s="112" t="s">
        <v>106</v>
      </c>
      <c r="D324" s="178" t="s">
        <v>374</v>
      </c>
      <c r="E324" s="112">
        <v>100</v>
      </c>
      <c r="F324" s="114">
        <v>7.4</v>
      </c>
      <c r="G324" s="114">
        <v>7.4</v>
      </c>
    </row>
    <row r="325" spans="1:7" ht="22.5">
      <c r="A325" s="111" t="s">
        <v>340</v>
      </c>
      <c r="B325" s="112" t="s">
        <v>66</v>
      </c>
      <c r="C325" s="112" t="s">
        <v>106</v>
      </c>
      <c r="D325" s="178" t="s">
        <v>374</v>
      </c>
      <c r="E325" s="112">
        <v>110</v>
      </c>
      <c r="F325" s="114">
        <v>7.4</v>
      </c>
      <c r="G325" s="114">
        <v>7.4</v>
      </c>
    </row>
    <row r="326" spans="1:7" ht="22.5">
      <c r="A326" s="118" t="s">
        <v>443</v>
      </c>
      <c r="B326" s="112" t="s">
        <v>66</v>
      </c>
      <c r="C326" s="112" t="s">
        <v>106</v>
      </c>
      <c r="D326" s="178" t="s">
        <v>374</v>
      </c>
      <c r="E326" s="112">
        <v>112</v>
      </c>
      <c r="F326" s="114">
        <v>7.4</v>
      </c>
      <c r="G326" s="114">
        <v>7.4</v>
      </c>
    </row>
    <row r="327" spans="1:7" ht="12.75">
      <c r="A327" s="108" t="s">
        <v>236</v>
      </c>
      <c r="B327" s="110" t="s">
        <v>86</v>
      </c>
      <c r="C327" s="110" t="s">
        <v>48</v>
      </c>
      <c r="D327" s="110" t="s">
        <v>49</v>
      </c>
      <c r="E327" s="110" t="s">
        <v>50</v>
      </c>
      <c r="F327" s="109">
        <f>F328</f>
        <v>9020.7</v>
      </c>
      <c r="G327" s="109">
        <f>G328</f>
        <v>9020.7</v>
      </c>
    </row>
    <row r="328" spans="1:7" ht="21">
      <c r="A328" s="108" t="s">
        <v>110</v>
      </c>
      <c r="B328" s="110" t="s">
        <v>86</v>
      </c>
      <c r="C328" s="110" t="s">
        <v>80</v>
      </c>
      <c r="D328" s="110" t="s">
        <v>49</v>
      </c>
      <c r="E328" s="110" t="s">
        <v>50</v>
      </c>
      <c r="F328" s="109">
        <f>F333+F329</f>
        <v>9020.7</v>
      </c>
      <c r="G328" s="109">
        <f>G333+G329</f>
        <v>9020.7</v>
      </c>
    </row>
    <row r="329" spans="1:7" ht="22.5">
      <c r="A329" s="111" t="s">
        <v>353</v>
      </c>
      <c r="B329" s="112" t="s">
        <v>86</v>
      </c>
      <c r="C329" s="112" t="s">
        <v>80</v>
      </c>
      <c r="D329" s="119" t="s">
        <v>497</v>
      </c>
      <c r="E329" s="112" t="s">
        <v>50</v>
      </c>
      <c r="F329" s="114">
        <f>F332</f>
        <v>526.7</v>
      </c>
      <c r="G329" s="114">
        <f>G332</f>
        <v>526.7</v>
      </c>
    </row>
    <row r="330" spans="1:7" ht="56.25">
      <c r="A330" s="111" t="s">
        <v>108</v>
      </c>
      <c r="B330" s="112" t="s">
        <v>86</v>
      </c>
      <c r="C330" s="112" t="s">
        <v>80</v>
      </c>
      <c r="D330" s="119" t="s">
        <v>497</v>
      </c>
      <c r="E330" s="112" t="s">
        <v>151</v>
      </c>
      <c r="F330" s="114">
        <v>526.7</v>
      </c>
      <c r="G330" s="114">
        <v>526.7</v>
      </c>
    </row>
    <row r="331" spans="1:7" ht="22.5">
      <c r="A331" s="111" t="s">
        <v>152</v>
      </c>
      <c r="B331" s="112" t="s">
        <v>86</v>
      </c>
      <c r="C331" s="112" t="s">
        <v>80</v>
      </c>
      <c r="D331" s="119" t="s">
        <v>497</v>
      </c>
      <c r="E331" s="112" t="s">
        <v>153</v>
      </c>
      <c r="F331" s="114">
        <v>526.7</v>
      </c>
      <c r="G331" s="114">
        <v>526.7</v>
      </c>
    </row>
    <row r="332" spans="1:7" ht="12.75">
      <c r="A332" s="111" t="s">
        <v>200</v>
      </c>
      <c r="B332" s="112" t="s">
        <v>86</v>
      </c>
      <c r="C332" s="112" t="s">
        <v>80</v>
      </c>
      <c r="D332" s="119" t="s">
        <v>497</v>
      </c>
      <c r="E332" s="112" t="s">
        <v>109</v>
      </c>
      <c r="F332" s="114">
        <v>526.7</v>
      </c>
      <c r="G332" s="114">
        <v>526.7</v>
      </c>
    </row>
    <row r="333" spans="1:7" ht="56.25">
      <c r="A333" s="118" t="s">
        <v>141</v>
      </c>
      <c r="B333" s="112" t="s">
        <v>86</v>
      </c>
      <c r="C333" s="112" t="s">
        <v>80</v>
      </c>
      <c r="D333" s="119" t="s">
        <v>498</v>
      </c>
      <c r="E333" s="112"/>
      <c r="F333" s="114">
        <f>F334</f>
        <v>8494</v>
      </c>
      <c r="G333" s="114">
        <f>G334</f>
        <v>8494</v>
      </c>
    </row>
    <row r="334" spans="1:7" ht="22.5">
      <c r="A334" s="111" t="s">
        <v>139</v>
      </c>
      <c r="B334" s="112" t="s">
        <v>86</v>
      </c>
      <c r="C334" s="112" t="s">
        <v>80</v>
      </c>
      <c r="D334" s="119" t="s">
        <v>498</v>
      </c>
      <c r="E334" s="112"/>
      <c r="F334" s="114">
        <f>F335+F338+F342</f>
        <v>8494</v>
      </c>
      <c r="G334" s="114">
        <f>G335+G338+G342</f>
        <v>8494</v>
      </c>
    </row>
    <row r="335" spans="1:7" ht="56.25">
      <c r="A335" s="111" t="s">
        <v>108</v>
      </c>
      <c r="B335" s="112" t="s">
        <v>86</v>
      </c>
      <c r="C335" s="112" t="s">
        <v>80</v>
      </c>
      <c r="D335" s="119" t="s">
        <v>498</v>
      </c>
      <c r="E335" s="112">
        <v>100</v>
      </c>
      <c r="F335" s="114">
        <v>8385</v>
      </c>
      <c r="G335" s="114">
        <v>8385</v>
      </c>
    </row>
    <row r="336" spans="1:7" ht="22.5">
      <c r="A336" s="111" t="s">
        <v>340</v>
      </c>
      <c r="B336" s="112" t="s">
        <v>86</v>
      </c>
      <c r="C336" s="112" t="s">
        <v>80</v>
      </c>
      <c r="D336" s="119" t="s">
        <v>498</v>
      </c>
      <c r="E336" s="112">
        <v>110</v>
      </c>
      <c r="F336" s="114">
        <v>8385</v>
      </c>
      <c r="G336" s="114">
        <v>8385</v>
      </c>
    </row>
    <row r="337" spans="1:7" ht="12.75">
      <c r="A337" s="111" t="s">
        <v>200</v>
      </c>
      <c r="B337" s="112" t="s">
        <v>86</v>
      </c>
      <c r="C337" s="112" t="s">
        <v>80</v>
      </c>
      <c r="D337" s="119" t="s">
        <v>498</v>
      </c>
      <c r="E337" s="112">
        <v>111</v>
      </c>
      <c r="F337" s="114">
        <v>8385</v>
      </c>
      <c r="G337" s="114">
        <v>8385</v>
      </c>
    </row>
    <row r="338" spans="1:7" ht="22.5">
      <c r="A338" s="111" t="s">
        <v>145</v>
      </c>
      <c r="B338" s="112" t="s">
        <v>86</v>
      </c>
      <c r="C338" s="112" t="s">
        <v>80</v>
      </c>
      <c r="D338" s="119" t="s">
        <v>498</v>
      </c>
      <c r="E338" s="112">
        <v>200</v>
      </c>
      <c r="F338" s="114">
        <f>F339</f>
        <v>107</v>
      </c>
      <c r="G338" s="114">
        <f>G339</f>
        <v>107</v>
      </c>
    </row>
    <row r="339" spans="1:7" ht="22.5">
      <c r="A339" s="111" t="s">
        <v>201</v>
      </c>
      <c r="B339" s="112" t="s">
        <v>86</v>
      </c>
      <c r="C339" s="112" t="s">
        <v>80</v>
      </c>
      <c r="D339" s="119" t="s">
        <v>498</v>
      </c>
      <c r="E339" s="112">
        <v>240</v>
      </c>
      <c r="F339" s="114">
        <f>F340+F341</f>
        <v>107</v>
      </c>
      <c r="G339" s="114">
        <f>G340+G341</f>
        <v>107</v>
      </c>
    </row>
    <row r="340" spans="1:7" ht="22.5">
      <c r="A340" s="111" t="s">
        <v>202</v>
      </c>
      <c r="B340" s="112" t="s">
        <v>86</v>
      </c>
      <c r="C340" s="112" t="s">
        <v>80</v>
      </c>
      <c r="D340" s="119" t="s">
        <v>498</v>
      </c>
      <c r="E340" s="112">
        <v>242</v>
      </c>
      <c r="F340" s="114">
        <v>69</v>
      </c>
      <c r="G340" s="114">
        <v>69</v>
      </c>
    </row>
    <row r="341" spans="1:7" ht="22.5">
      <c r="A341" s="111" t="s">
        <v>203</v>
      </c>
      <c r="B341" s="112" t="s">
        <v>86</v>
      </c>
      <c r="C341" s="112" t="s">
        <v>80</v>
      </c>
      <c r="D341" s="119" t="s">
        <v>498</v>
      </c>
      <c r="E341" s="112">
        <v>244</v>
      </c>
      <c r="F341" s="114">
        <v>38</v>
      </c>
      <c r="G341" s="114">
        <v>38</v>
      </c>
    </row>
    <row r="342" spans="1:7" ht="12.75">
      <c r="A342" s="111" t="s">
        <v>154</v>
      </c>
      <c r="B342" s="112" t="s">
        <v>86</v>
      </c>
      <c r="C342" s="112" t="s">
        <v>80</v>
      </c>
      <c r="D342" s="119" t="s">
        <v>498</v>
      </c>
      <c r="E342" s="112">
        <v>800</v>
      </c>
      <c r="F342" s="114">
        <f>F343</f>
        <v>2</v>
      </c>
      <c r="G342" s="114">
        <f>G343</f>
        <v>2</v>
      </c>
    </row>
    <row r="343" spans="1:7" ht="33.75">
      <c r="A343" s="111" t="s">
        <v>205</v>
      </c>
      <c r="B343" s="112" t="s">
        <v>86</v>
      </c>
      <c r="C343" s="112" t="s">
        <v>80</v>
      </c>
      <c r="D343" s="119" t="s">
        <v>498</v>
      </c>
      <c r="E343" s="112">
        <v>850</v>
      </c>
      <c r="F343" s="114">
        <f>F344</f>
        <v>2</v>
      </c>
      <c r="G343" s="114">
        <f>G344</f>
        <v>2</v>
      </c>
    </row>
    <row r="344" spans="1:7" ht="12.75">
      <c r="A344" s="111" t="s">
        <v>32</v>
      </c>
      <c r="B344" s="112" t="s">
        <v>86</v>
      </c>
      <c r="C344" s="112" t="s">
        <v>80</v>
      </c>
      <c r="D344" s="119" t="s">
        <v>498</v>
      </c>
      <c r="E344" s="112">
        <v>852</v>
      </c>
      <c r="F344" s="114">
        <v>2</v>
      </c>
      <c r="G344" s="114">
        <v>2</v>
      </c>
    </row>
    <row r="345" spans="1:7" ht="12.75">
      <c r="A345" s="108" t="s">
        <v>237</v>
      </c>
      <c r="B345" s="110" t="s">
        <v>81</v>
      </c>
      <c r="C345" s="110" t="s">
        <v>48</v>
      </c>
      <c r="D345" s="110" t="s">
        <v>49</v>
      </c>
      <c r="E345" s="110" t="s">
        <v>50</v>
      </c>
      <c r="F345" s="109">
        <f>F346+F375+F381</f>
        <v>50527.600000000006</v>
      </c>
      <c r="G345" s="109">
        <f>G346+G375+G381</f>
        <v>50527.600000000006</v>
      </c>
    </row>
    <row r="346" spans="1:7" ht="12.75">
      <c r="A346" s="108" t="s">
        <v>119</v>
      </c>
      <c r="B346" s="110" t="s">
        <v>81</v>
      </c>
      <c r="C346" s="110" t="s">
        <v>53</v>
      </c>
      <c r="D346" s="110" t="s">
        <v>49</v>
      </c>
      <c r="E346" s="110" t="s">
        <v>50</v>
      </c>
      <c r="F346" s="109">
        <f>F347+F351+F355+F359+F363+F367+F371</f>
        <v>45019.3</v>
      </c>
      <c r="G346" s="109">
        <f>G347+G351+G355+G359+G363+G367+G371</f>
        <v>45019.3</v>
      </c>
    </row>
    <row r="347" spans="1:7" ht="22.5">
      <c r="A347" s="111" t="s">
        <v>239</v>
      </c>
      <c r="B347" s="112" t="s">
        <v>81</v>
      </c>
      <c r="C347" s="112" t="s">
        <v>53</v>
      </c>
      <c r="D347" s="119" t="s">
        <v>375</v>
      </c>
      <c r="E347" s="112"/>
      <c r="F347" s="114">
        <v>154.9</v>
      </c>
      <c r="G347" s="114">
        <v>154.9</v>
      </c>
    </row>
    <row r="348" spans="1:7" ht="22.5">
      <c r="A348" s="111" t="s">
        <v>148</v>
      </c>
      <c r="B348" s="112" t="s">
        <v>81</v>
      </c>
      <c r="C348" s="112" t="s">
        <v>53</v>
      </c>
      <c r="D348" s="119" t="s">
        <v>375</v>
      </c>
      <c r="E348" s="112">
        <v>300</v>
      </c>
      <c r="F348" s="114">
        <v>154.9</v>
      </c>
      <c r="G348" s="114">
        <v>154.9</v>
      </c>
    </row>
    <row r="349" spans="1:7" ht="22.5">
      <c r="A349" s="111" t="s">
        <v>150</v>
      </c>
      <c r="B349" s="112" t="s">
        <v>81</v>
      </c>
      <c r="C349" s="112" t="s">
        <v>53</v>
      </c>
      <c r="D349" s="119" t="s">
        <v>375</v>
      </c>
      <c r="E349" s="112">
        <v>310</v>
      </c>
      <c r="F349" s="114">
        <v>154.9</v>
      </c>
      <c r="G349" s="114">
        <v>154.9</v>
      </c>
    </row>
    <row r="350" spans="1:7" ht="33.75">
      <c r="A350" s="118" t="s">
        <v>263</v>
      </c>
      <c r="B350" s="112" t="s">
        <v>81</v>
      </c>
      <c r="C350" s="112" t="s">
        <v>53</v>
      </c>
      <c r="D350" s="180" t="s">
        <v>375</v>
      </c>
      <c r="E350" s="112">
        <v>313</v>
      </c>
      <c r="F350" s="114">
        <v>154.9</v>
      </c>
      <c r="G350" s="114">
        <v>154.9</v>
      </c>
    </row>
    <row r="351" spans="1:7" ht="78.75">
      <c r="A351" s="111" t="s">
        <v>240</v>
      </c>
      <c r="B351" s="112" t="s">
        <v>81</v>
      </c>
      <c r="C351" s="112" t="s">
        <v>53</v>
      </c>
      <c r="D351" s="119" t="s">
        <v>376</v>
      </c>
      <c r="E351" s="112"/>
      <c r="F351" s="114">
        <v>208</v>
      </c>
      <c r="G351" s="114">
        <v>208</v>
      </c>
    </row>
    <row r="352" spans="1:7" ht="22.5">
      <c r="A352" s="111" t="s">
        <v>148</v>
      </c>
      <c r="B352" s="112" t="s">
        <v>81</v>
      </c>
      <c r="C352" s="112" t="s">
        <v>53</v>
      </c>
      <c r="D352" s="119" t="s">
        <v>376</v>
      </c>
      <c r="E352" s="112">
        <v>300</v>
      </c>
      <c r="F352" s="114">
        <v>208</v>
      </c>
      <c r="G352" s="114">
        <v>208</v>
      </c>
    </row>
    <row r="353" spans="1:7" ht="22.5">
      <c r="A353" s="111" t="s">
        <v>150</v>
      </c>
      <c r="B353" s="112" t="s">
        <v>81</v>
      </c>
      <c r="C353" s="112" t="s">
        <v>53</v>
      </c>
      <c r="D353" s="119" t="s">
        <v>376</v>
      </c>
      <c r="E353" s="112">
        <v>310</v>
      </c>
      <c r="F353" s="114">
        <v>208</v>
      </c>
      <c r="G353" s="114">
        <v>208</v>
      </c>
    </row>
    <row r="354" spans="1:7" ht="33.75">
      <c r="A354" s="118" t="s">
        <v>263</v>
      </c>
      <c r="B354" s="112" t="s">
        <v>81</v>
      </c>
      <c r="C354" s="112" t="s">
        <v>53</v>
      </c>
      <c r="D354" s="119" t="s">
        <v>376</v>
      </c>
      <c r="E354" s="112">
        <v>313</v>
      </c>
      <c r="F354" s="114">
        <v>208</v>
      </c>
      <c r="G354" s="114">
        <v>208</v>
      </c>
    </row>
    <row r="355" spans="1:7" ht="22.5">
      <c r="A355" s="111" t="s">
        <v>136</v>
      </c>
      <c r="B355" s="112" t="s">
        <v>81</v>
      </c>
      <c r="C355" s="112" t="s">
        <v>53</v>
      </c>
      <c r="D355" s="119" t="s">
        <v>377</v>
      </c>
      <c r="E355" s="112" t="s">
        <v>50</v>
      </c>
      <c r="F355" s="114">
        <v>2905</v>
      </c>
      <c r="G355" s="114">
        <v>2905</v>
      </c>
    </row>
    <row r="356" spans="1:7" ht="22.5">
      <c r="A356" s="111" t="s">
        <v>148</v>
      </c>
      <c r="B356" s="112" t="s">
        <v>81</v>
      </c>
      <c r="C356" s="112" t="s">
        <v>53</v>
      </c>
      <c r="D356" s="119" t="s">
        <v>377</v>
      </c>
      <c r="E356" s="112">
        <v>300</v>
      </c>
      <c r="F356" s="114">
        <v>2905</v>
      </c>
      <c r="G356" s="114">
        <v>2905</v>
      </c>
    </row>
    <row r="357" spans="1:7" ht="22.5">
      <c r="A357" s="111" t="s">
        <v>150</v>
      </c>
      <c r="B357" s="112" t="s">
        <v>81</v>
      </c>
      <c r="C357" s="112" t="s">
        <v>53</v>
      </c>
      <c r="D357" s="119" t="s">
        <v>377</v>
      </c>
      <c r="E357" s="112">
        <v>310</v>
      </c>
      <c r="F357" s="114">
        <v>2905</v>
      </c>
      <c r="G357" s="114">
        <v>2905</v>
      </c>
    </row>
    <row r="358" spans="1:7" ht="33.75">
      <c r="A358" s="118" t="s">
        <v>263</v>
      </c>
      <c r="B358" s="112" t="s">
        <v>81</v>
      </c>
      <c r="C358" s="112" t="s">
        <v>53</v>
      </c>
      <c r="D358" s="119" t="s">
        <v>377</v>
      </c>
      <c r="E358" s="112">
        <v>313</v>
      </c>
      <c r="F358" s="114">
        <v>2905</v>
      </c>
      <c r="G358" s="114">
        <v>2905</v>
      </c>
    </row>
    <row r="359" spans="1:7" ht="22.5">
      <c r="A359" s="111" t="s">
        <v>241</v>
      </c>
      <c r="B359" s="112" t="s">
        <v>81</v>
      </c>
      <c r="C359" s="112" t="s">
        <v>53</v>
      </c>
      <c r="D359" s="119" t="s">
        <v>378</v>
      </c>
      <c r="E359" s="112"/>
      <c r="F359" s="114">
        <v>5304.2</v>
      </c>
      <c r="G359" s="114">
        <v>5304.2</v>
      </c>
    </row>
    <row r="360" spans="1:7" ht="22.5">
      <c r="A360" s="111" t="s">
        <v>148</v>
      </c>
      <c r="B360" s="112" t="s">
        <v>81</v>
      </c>
      <c r="C360" s="112" t="s">
        <v>53</v>
      </c>
      <c r="D360" s="119" t="s">
        <v>378</v>
      </c>
      <c r="E360" s="112">
        <v>300</v>
      </c>
      <c r="F360" s="114">
        <v>5304.2</v>
      </c>
      <c r="G360" s="114">
        <v>5304.2</v>
      </c>
    </row>
    <row r="361" spans="1:7" ht="22.5">
      <c r="A361" s="111" t="s">
        <v>150</v>
      </c>
      <c r="B361" s="112" t="s">
        <v>81</v>
      </c>
      <c r="C361" s="112" t="s">
        <v>53</v>
      </c>
      <c r="D361" s="119" t="s">
        <v>378</v>
      </c>
      <c r="E361" s="112">
        <v>310</v>
      </c>
      <c r="F361" s="114">
        <v>5304.2</v>
      </c>
      <c r="G361" s="114">
        <v>5304.2</v>
      </c>
    </row>
    <row r="362" spans="1:7" ht="33.75">
      <c r="A362" s="118" t="s">
        <v>263</v>
      </c>
      <c r="B362" s="112" t="s">
        <v>81</v>
      </c>
      <c r="C362" s="112" t="s">
        <v>53</v>
      </c>
      <c r="D362" s="119" t="s">
        <v>378</v>
      </c>
      <c r="E362" s="112">
        <v>313</v>
      </c>
      <c r="F362" s="114">
        <v>5304.2</v>
      </c>
      <c r="G362" s="114">
        <v>5304.2</v>
      </c>
    </row>
    <row r="363" spans="1:7" ht="12.75">
      <c r="A363" s="111" t="s">
        <v>242</v>
      </c>
      <c r="B363" s="112" t="s">
        <v>81</v>
      </c>
      <c r="C363" s="112" t="s">
        <v>53</v>
      </c>
      <c r="D363" s="119" t="s">
        <v>379</v>
      </c>
      <c r="E363" s="112" t="s">
        <v>50</v>
      </c>
      <c r="F363" s="114">
        <v>8699.9</v>
      </c>
      <c r="G363" s="114">
        <v>8699.9</v>
      </c>
    </row>
    <row r="364" spans="1:7" ht="22.5">
      <c r="A364" s="111" t="s">
        <v>148</v>
      </c>
      <c r="B364" s="112" t="s">
        <v>81</v>
      </c>
      <c r="C364" s="112" t="s">
        <v>53</v>
      </c>
      <c r="D364" s="119" t="s">
        <v>379</v>
      </c>
      <c r="E364" s="112">
        <v>300</v>
      </c>
      <c r="F364" s="114">
        <v>8699.9</v>
      </c>
      <c r="G364" s="114">
        <v>8699.9</v>
      </c>
    </row>
    <row r="365" spans="1:7" ht="22.5">
      <c r="A365" s="111" t="s">
        <v>150</v>
      </c>
      <c r="B365" s="112" t="s">
        <v>81</v>
      </c>
      <c r="C365" s="112" t="s">
        <v>53</v>
      </c>
      <c r="D365" s="119" t="s">
        <v>379</v>
      </c>
      <c r="E365" s="112">
        <v>310</v>
      </c>
      <c r="F365" s="114">
        <v>8699.9</v>
      </c>
      <c r="G365" s="114">
        <v>8699.9</v>
      </c>
    </row>
    <row r="366" spans="1:7" ht="33.75">
      <c r="A366" s="118" t="s">
        <v>263</v>
      </c>
      <c r="B366" s="112" t="s">
        <v>81</v>
      </c>
      <c r="C366" s="112" t="s">
        <v>53</v>
      </c>
      <c r="D366" s="119" t="s">
        <v>379</v>
      </c>
      <c r="E366" s="112">
        <v>313</v>
      </c>
      <c r="F366" s="114">
        <v>8699.9</v>
      </c>
      <c r="G366" s="114">
        <v>8699.9</v>
      </c>
    </row>
    <row r="367" spans="1:7" ht="22.5">
      <c r="A367" s="111" t="s">
        <v>243</v>
      </c>
      <c r="B367" s="112" t="s">
        <v>81</v>
      </c>
      <c r="C367" s="112" t="s">
        <v>53</v>
      </c>
      <c r="D367" s="119" t="s">
        <v>380</v>
      </c>
      <c r="E367" s="112" t="s">
        <v>50</v>
      </c>
      <c r="F367" s="114">
        <v>3072.1</v>
      </c>
      <c r="G367" s="114">
        <v>3072.1</v>
      </c>
    </row>
    <row r="368" spans="1:7" ht="22.5">
      <c r="A368" s="111" t="s">
        <v>148</v>
      </c>
      <c r="B368" s="112" t="s">
        <v>81</v>
      </c>
      <c r="C368" s="112" t="s">
        <v>53</v>
      </c>
      <c r="D368" s="119" t="s">
        <v>380</v>
      </c>
      <c r="E368" s="112">
        <v>300</v>
      </c>
      <c r="F368" s="114">
        <v>3072.1</v>
      </c>
      <c r="G368" s="114">
        <v>3072.1</v>
      </c>
    </row>
    <row r="369" spans="1:7" ht="22.5">
      <c r="A369" s="111" t="s">
        <v>150</v>
      </c>
      <c r="B369" s="112" t="s">
        <v>81</v>
      </c>
      <c r="C369" s="112" t="s">
        <v>53</v>
      </c>
      <c r="D369" s="119" t="s">
        <v>380</v>
      </c>
      <c r="E369" s="112">
        <v>310</v>
      </c>
      <c r="F369" s="114">
        <v>3072.1</v>
      </c>
      <c r="G369" s="114">
        <v>3072.1</v>
      </c>
    </row>
    <row r="370" spans="1:7" ht="33.75">
      <c r="A370" s="118" t="s">
        <v>263</v>
      </c>
      <c r="B370" s="112" t="s">
        <v>81</v>
      </c>
      <c r="C370" s="112" t="s">
        <v>53</v>
      </c>
      <c r="D370" s="119" t="s">
        <v>380</v>
      </c>
      <c r="E370" s="112">
        <v>313</v>
      </c>
      <c r="F370" s="114">
        <v>3072.1</v>
      </c>
      <c r="G370" s="114">
        <v>3072.1</v>
      </c>
    </row>
    <row r="371" spans="1:7" ht="56.25">
      <c r="A371" s="118" t="s">
        <v>264</v>
      </c>
      <c r="B371" s="112" t="s">
        <v>81</v>
      </c>
      <c r="C371" s="112" t="s">
        <v>53</v>
      </c>
      <c r="D371" s="119" t="s">
        <v>381</v>
      </c>
      <c r="E371" s="112"/>
      <c r="F371" s="114">
        <v>24675.2</v>
      </c>
      <c r="G371" s="114">
        <v>24675.2</v>
      </c>
    </row>
    <row r="372" spans="1:7" ht="22.5">
      <c r="A372" s="111" t="s">
        <v>148</v>
      </c>
      <c r="B372" s="112" t="s">
        <v>81</v>
      </c>
      <c r="C372" s="112" t="s">
        <v>53</v>
      </c>
      <c r="D372" s="119" t="s">
        <v>381</v>
      </c>
      <c r="E372" s="112">
        <v>300</v>
      </c>
      <c r="F372" s="114">
        <v>24675.2</v>
      </c>
      <c r="G372" s="114">
        <v>24675.2</v>
      </c>
    </row>
    <row r="373" spans="1:7" ht="22.5">
      <c r="A373" s="111" t="s">
        <v>150</v>
      </c>
      <c r="B373" s="112" t="s">
        <v>81</v>
      </c>
      <c r="C373" s="112" t="s">
        <v>53</v>
      </c>
      <c r="D373" s="119" t="s">
        <v>381</v>
      </c>
      <c r="E373" s="112">
        <v>310</v>
      </c>
      <c r="F373" s="114">
        <v>24675.2</v>
      </c>
      <c r="G373" s="114">
        <v>24675.2</v>
      </c>
    </row>
    <row r="374" spans="1:7" ht="33.75">
      <c r="A374" s="118" t="s">
        <v>263</v>
      </c>
      <c r="B374" s="112" t="s">
        <v>81</v>
      </c>
      <c r="C374" s="112" t="s">
        <v>53</v>
      </c>
      <c r="D374" s="119" t="s">
        <v>381</v>
      </c>
      <c r="E374" s="112">
        <v>313</v>
      </c>
      <c r="F374" s="114">
        <v>24675.2</v>
      </c>
      <c r="G374" s="114">
        <v>24675.2</v>
      </c>
    </row>
    <row r="375" spans="1:7" ht="12.75">
      <c r="A375" s="108" t="s">
        <v>76</v>
      </c>
      <c r="B375" s="110" t="s">
        <v>81</v>
      </c>
      <c r="C375" s="110" t="s">
        <v>80</v>
      </c>
      <c r="D375" s="110" t="s">
        <v>49</v>
      </c>
      <c r="E375" s="110" t="s">
        <v>50</v>
      </c>
      <c r="F375" s="109">
        <f>F380</f>
        <v>2653.5</v>
      </c>
      <c r="G375" s="109">
        <f>G380</f>
        <v>2653.5</v>
      </c>
    </row>
    <row r="376" spans="1:7" ht="56.25">
      <c r="A376" s="111" t="s">
        <v>244</v>
      </c>
      <c r="B376" s="112" t="s">
        <v>81</v>
      </c>
      <c r="C376" s="112" t="s">
        <v>80</v>
      </c>
      <c r="D376" s="112" t="s">
        <v>373</v>
      </c>
      <c r="E376" s="112" t="s">
        <v>50</v>
      </c>
      <c r="F376" s="114">
        <v>2653.5</v>
      </c>
      <c r="G376" s="114">
        <v>2653.5</v>
      </c>
    </row>
    <row r="377" spans="1:7" ht="22.5">
      <c r="A377" s="111" t="s">
        <v>148</v>
      </c>
      <c r="B377" s="112" t="s">
        <v>81</v>
      </c>
      <c r="C377" s="112" t="s">
        <v>80</v>
      </c>
      <c r="D377" s="112" t="s">
        <v>373</v>
      </c>
      <c r="E377" s="112"/>
      <c r="F377" s="114">
        <v>2653.5</v>
      </c>
      <c r="G377" s="114">
        <v>2653.5</v>
      </c>
    </row>
    <row r="378" spans="1:7" ht="22.5">
      <c r="A378" s="111" t="s">
        <v>150</v>
      </c>
      <c r="B378" s="112" t="s">
        <v>81</v>
      </c>
      <c r="C378" s="112" t="s">
        <v>80</v>
      </c>
      <c r="D378" s="112" t="s">
        <v>373</v>
      </c>
      <c r="E378" s="112">
        <v>300</v>
      </c>
      <c r="F378" s="114">
        <v>2653.5</v>
      </c>
      <c r="G378" s="114">
        <v>2653.5</v>
      </c>
    </row>
    <row r="379" spans="1:7" ht="23.25" customHeight="1">
      <c r="A379" s="111" t="s">
        <v>238</v>
      </c>
      <c r="B379" s="112" t="s">
        <v>81</v>
      </c>
      <c r="C379" s="112" t="s">
        <v>80</v>
      </c>
      <c r="D379" s="112" t="s">
        <v>373</v>
      </c>
      <c r="E379" s="112">
        <v>310</v>
      </c>
      <c r="F379" s="114">
        <v>2653.5</v>
      </c>
      <c r="G379" s="114">
        <v>2653.5</v>
      </c>
    </row>
    <row r="380" spans="1:7" ht="23.25" customHeight="1">
      <c r="A380" s="118" t="s">
        <v>263</v>
      </c>
      <c r="B380" s="112" t="s">
        <v>81</v>
      </c>
      <c r="C380" s="112" t="s">
        <v>80</v>
      </c>
      <c r="D380" s="119" t="s">
        <v>373</v>
      </c>
      <c r="E380" s="112">
        <v>313</v>
      </c>
      <c r="F380" s="114">
        <v>2653.5</v>
      </c>
      <c r="G380" s="114">
        <v>2653.5</v>
      </c>
    </row>
    <row r="381" spans="1:7" ht="24" customHeight="1">
      <c r="A381" s="108" t="s">
        <v>75</v>
      </c>
      <c r="B381" s="110" t="s">
        <v>81</v>
      </c>
      <c r="C381" s="110" t="s">
        <v>63</v>
      </c>
      <c r="D381" s="110" t="s">
        <v>49</v>
      </c>
      <c r="E381" s="110" t="s">
        <v>50</v>
      </c>
      <c r="F381" s="109">
        <f>F396+F382</f>
        <v>2854.8</v>
      </c>
      <c r="G381" s="109">
        <f>G396+G382</f>
        <v>2854.8</v>
      </c>
    </row>
    <row r="382" spans="1:7" ht="22.5">
      <c r="A382" s="111" t="s">
        <v>353</v>
      </c>
      <c r="B382" s="112">
        <v>10</v>
      </c>
      <c r="C382" s="112" t="s">
        <v>63</v>
      </c>
      <c r="D382" s="119" t="s">
        <v>499</v>
      </c>
      <c r="E382" s="112" t="s">
        <v>50</v>
      </c>
      <c r="F382" s="113">
        <f>F383+F386</f>
        <v>2533.8</v>
      </c>
      <c r="G382" s="113">
        <f>G383+G386</f>
        <v>2533.8</v>
      </c>
    </row>
    <row r="383" spans="1:7" ht="56.25">
      <c r="A383" s="111" t="s">
        <v>108</v>
      </c>
      <c r="B383" s="112">
        <v>10</v>
      </c>
      <c r="C383" s="112" t="s">
        <v>63</v>
      </c>
      <c r="D383" s="119" t="s">
        <v>500</v>
      </c>
      <c r="E383" s="112" t="s">
        <v>151</v>
      </c>
      <c r="F383" s="113">
        <f>F384</f>
        <v>2364.9</v>
      </c>
      <c r="G383" s="113">
        <f>G384</f>
        <v>2364.9</v>
      </c>
    </row>
    <row r="384" spans="1:7" ht="22.5">
      <c r="A384" s="111" t="s">
        <v>152</v>
      </c>
      <c r="B384" s="112">
        <v>10</v>
      </c>
      <c r="C384" s="112" t="s">
        <v>63</v>
      </c>
      <c r="D384" s="119" t="s">
        <v>500</v>
      </c>
      <c r="E384" s="112" t="s">
        <v>153</v>
      </c>
      <c r="F384" s="113">
        <v>2364.9</v>
      </c>
      <c r="G384" s="113">
        <v>2364.9</v>
      </c>
    </row>
    <row r="385" spans="1:7" ht="24.75" customHeight="1">
      <c r="A385" s="111" t="s">
        <v>200</v>
      </c>
      <c r="B385" s="112">
        <v>10</v>
      </c>
      <c r="C385" s="112" t="s">
        <v>63</v>
      </c>
      <c r="D385" s="119" t="s">
        <v>500</v>
      </c>
      <c r="E385" s="112" t="s">
        <v>109</v>
      </c>
      <c r="F385" s="113">
        <v>2364.9</v>
      </c>
      <c r="G385" s="113">
        <v>2364.9</v>
      </c>
    </row>
    <row r="386" spans="1:7" ht="26.25" customHeight="1">
      <c r="A386" s="111" t="s">
        <v>352</v>
      </c>
      <c r="B386" s="112">
        <v>10</v>
      </c>
      <c r="C386" s="112" t="s">
        <v>63</v>
      </c>
      <c r="D386" s="119" t="s">
        <v>501</v>
      </c>
      <c r="E386" s="112"/>
      <c r="F386" s="113">
        <f>F387+F391</f>
        <v>168.9</v>
      </c>
      <c r="G386" s="113">
        <f>G387+G391</f>
        <v>168.9</v>
      </c>
    </row>
    <row r="387" spans="1:7" ht="24.75" customHeight="1">
      <c r="A387" s="111" t="s">
        <v>145</v>
      </c>
      <c r="B387" s="112">
        <v>10</v>
      </c>
      <c r="C387" s="112" t="s">
        <v>63</v>
      </c>
      <c r="D387" s="119" t="s">
        <v>501</v>
      </c>
      <c r="E387" s="112" t="s">
        <v>146</v>
      </c>
      <c r="F387" s="113">
        <f>F388</f>
        <v>161.4</v>
      </c>
      <c r="G387" s="113">
        <f>G388</f>
        <v>161.4</v>
      </c>
    </row>
    <row r="388" spans="1:7" ht="22.5">
      <c r="A388" s="111" t="s">
        <v>201</v>
      </c>
      <c r="B388" s="112">
        <v>10</v>
      </c>
      <c r="C388" s="112" t="s">
        <v>63</v>
      </c>
      <c r="D388" s="119" t="s">
        <v>501</v>
      </c>
      <c r="E388" s="112" t="s">
        <v>147</v>
      </c>
      <c r="F388" s="113">
        <f>F389+F390</f>
        <v>161.4</v>
      </c>
      <c r="G388" s="113">
        <f>G389+G390</f>
        <v>161.4</v>
      </c>
    </row>
    <row r="389" spans="1:7" ht="22.5">
      <c r="A389" s="111" t="s">
        <v>202</v>
      </c>
      <c r="B389" s="112">
        <v>10</v>
      </c>
      <c r="C389" s="112" t="s">
        <v>63</v>
      </c>
      <c r="D389" s="119" t="s">
        <v>501</v>
      </c>
      <c r="E389" s="112">
        <v>242</v>
      </c>
      <c r="F389" s="113">
        <v>85.9</v>
      </c>
      <c r="G389" s="113">
        <v>85.9</v>
      </c>
    </row>
    <row r="390" spans="1:7" ht="22.5">
      <c r="A390" s="111" t="s">
        <v>203</v>
      </c>
      <c r="B390" s="112">
        <v>10</v>
      </c>
      <c r="C390" s="112" t="s">
        <v>63</v>
      </c>
      <c r="D390" s="119" t="s">
        <v>501</v>
      </c>
      <c r="E390" s="112" t="s">
        <v>30</v>
      </c>
      <c r="F390" s="113">
        <v>75.5</v>
      </c>
      <c r="G390" s="113">
        <v>75.5</v>
      </c>
    </row>
    <row r="391" spans="1:7" ht="12.75">
      <c r="A391" s="111" t="s">
        <v>154</v>
      </c>
      <c r="B391" s="112">
        <v>10</v>
      </c>
      <c r="C391" s="112" t="s">
        <v>63</v>
      </c>
      <c r="D391" s="119" t="s">
        <v>501</v>
      </c>
      <c r="E391" s="112" t="s">
        <v>155</v>
      </c>
      <c r="F391" s="113">
        <f>F392</f>
        <v>7.5</v>
      </c>
      <c r="G391" s="113">
        <f>G392</f>
        <v>7.5</v>
      </c>
    </row>
    <row r="392" spans="1:7" ht="33.75">
      <c r="A392" s="111" t="s">
        <v>205</v>
      </c>
      <c r="B392" s="112">
        <v>10</v>
      </c>
      <c r="C392" s="112" t="s">
        <v>63</v>
      </c>
      <c r="D392" s="119" t="s">
        <v>501</v>
      </c>
      <c r="E392" s="112" t="s">
        <v>156</v>
      </c>
      <c r="F392" s="113">
        <f>F393+F394+F395</f>
        <v>7.5</v>
      </c>
      <c r="G392" s="113">
        <f>G393+G394+G395</f>
        <v>7.5</v>
      </c>
    </row>
    <row r="393" spans="1:7" ht="22.5">
      <c r="A393" s="111" t="s">
        <v>82</v>
      </c>
      <c r="B393" s="112">
        <v>10</v>
      </c>
      <c r="C393" s="112" t="s">
        <v>63</v>
      </c>
      <c r="D393" s="119" t="s">
        <v>501</v>
      </c>
      <c r="E393" s="112" t="s">
        <v>31</v>
      </c>
      <c r="F393" s="113">
        <v>1.5</v>
      </c>
      <c r="G393" s="113">
        <v>1.5</v>
      </c>
    </row>
    <row r="394" spans="1:7" ht="12.75">
      <c r="A394" s="111" t="s">
        <v>32</v>
      </c>
      <c r="B394" s="112">
        <v>10</v>
      </c>
      <c r="C394" s="112" t="s">
        <v>63</v>
      </c>
      <c r="D394" s="119" t="s">
        <v>501</v>
      </c>
      <c r="E394" s="112" t="s">
        <v>33</v>
      </c>
      <c r="F394" s="113">
        <v>1.5</v>
      </c>
      <c r="G394" s="113">
        <v>1.5</v>
      </c>
    </row>
    <row r="395" spans="1:7" ht="12.75">
      <c r="A395" s="111"/>
      <c r="B395" s="112">
        <v>10</v>
      </c>
      <c r="C395" s="112" t="s">
        <v>63</v>
      </c>
      <c r="D395" s="119" t="s">
        <v>501</v>
      </c>
      <c r="E395" s="112">
        <v>853</v>
      </c>
      <c r="F395" s="113">
        <v>4.5</v>
      </c>
      <c r="G395" s="113">
        <v>4.5</v>
      </c>
    </row>
    <row r="396" spans="1:7" ht="22.5">
      <c r="A396" s="111" t="s">
        <v>120</v>
      </c>
      <c r="B396" s="112" t="s">
        <v>81</v>
      </c>
      <c r="C396" s="112" t="s">
        <v>63</v>
      </c>
      <c r="D396" s="119" t="s">
        <v>382</v>
      </c>
      <c r="E396" s="112" t="s">
        <v>50</v>
      </c>
      <c r="F396" s="114">
        <f>F397</f>
        <v>321</v>
      </c>
      <c r="G396" s="114">
        <f>G397</f>
        <v>321</v>
      </c>
    </row>
    <row r="397" spans="1:7" ht="22.5">
      <c r="A397" s="111" t="s">
        <v>145</v>
      </c>
      <c r="B397" s="112" t="s">
        <v>81</v>
      </c>
      <c r="C397" s="112" t="s">
        <v>63</v>
      </c>
      <c r="D397" s="119" t="s">
        <v>382</v>
      </c>
      <c r="E397" s="112" t="s">
        <v>146</v>
      </c>
      <c r="F397" s="114">
        <v>321</v>
      </c>
      <c r="G397" s="114">
        <v>321</v>
      </c>
    </row>
    <row r="398" spans="1:7" ht="22.5">
      <c r="A398" s="111" t="s">
        <v>201</v>
      </c>
      <c r="B398" s="112" t="s">
        <v>81</v>
      </c>
      <c r="C398" s="112" t="s">
        <v>63</v>
      </c>
      <c r="D398" s="119" t="s">
        <v>382</v>
      </c>
      <c r="E398" s="112" t="s">
        <v>147</v>
      </c>
      <c r="F398" s="114">
        <v>321</v>
      </c>
      <c r="G398" s="114">
        <v>321</v>
      </c>
    </row>
    <row r="399" spans="1:7" ht="22.5">
      <c r="A399" s="111" t="s">
        <v>202</v>
      </c>
      <c r="B399" s="112" t="s">
        <v>81</v>
      </c>
      <c r="C399" s="112" t="s">
        <v>63</v>
      </c>
      <c r="D399" s="119" t="s">
        <v>382</v>
      </c>
      <c r="E399" s="112">
        <v>242</v>
      </c>
      <c r="F399" s="114"/>
      <c r="G399" s="114"/>
    </row>
    <row r="400" spans="1:7" ht="22.5">
      <c r="A400" s="111" t="s">
        <v>203</v>
      </c>
      <c r="B400" s="112" t="s">
        <v>81</v>
      </c>
      <c r="C400" s="112" t="s">
        <v>63</v>
      </c>
      <c r="D400" s="119" t="s">
        <v>382</v>
      </c>
      <c r="E400" s="112" t="s">
        <v>30</v>
      </c>
      <c r="F400" s="114">
        <v>321</v>
      </c>
      <c r="G400" s="114">
        <v>321</v>
      </c>
    </row>
    <row r="401" spans="1:7" ht="12.75">
      <c r="A401" s="108" t="s">
        <v>246</v>
      </c>
      <c r="B401" s="110" t="s">
        <v>88</v>
      </c>
      <c r="C401" s="110" t="s">
        <v>48</v>
      </c>
      <c r="D401" s="110" t="s">
        <v>49</v>
      </c>
      <c r="E401" s="110" t="s">
        <v>50</v>
      </c>
      <c r="F401" s="109">
        <v>150</v>
      </c>
      <c r="G401" s="109">
        <v>150</v>
      </c>
    </row>
    <row r="402" spans="1:7" ht="12.75">
      <c r="A402" s="108" t="s">
        <v>69</v>
      </c>
      <c r="B402" s="110" t="s">
        <v>88</v>
      </c>
      <c r="C402" s="110" t="s">
        <v>65</v>
      </c>
      <c r="D402" s="119" t="s">
        <v>502</v>
      </c>
      <c r="E402" s="110" t="s">
        <v>50</v>
      </c>
      <c r="F402" s="109">
        <v>150</v>
      </c>
      <c r="G402" s="109">
        <v>150</v>
      </c>
    </row>
    <row r="403" spans="1:7" ht="22.5">
      <c r="A403" s="111" t="s">
        <v>247</v>
      </c>
      <c r="B403" s="112" t="s">
        <v>88</v>
      </c>
      <c r="C403" s="112" t="s">
        <v>65</v>
      </c>
      <c r="D403" s="119" t="s">
        <v>502</v>
      </c>
      <c r="E403" s="112" t="s">
        <v>50</v>
      </c>
      <c r="F403" s="114">
        <v>130</v>
      </c>
      <c r="G403" s="114">
        <v>130</v>
      </c>
    </row>
    <row r="404" spans="1:7" ht="22.5">
      <c r="A404" s="111" t="s">
        <v>145</v>
      </c>
      <c r="B404" s="112" t="s">
        <v>88</v>
      </c>
      <c r="C404" s="112" t="s">
        <v>65</v>
      </c>
      <c r="D404" s="119" t="s">
        <v>502</v>
      </c>
      <c r="E404" s="112" t="s">
        <v>146</v>
      </c>
      <c r="F404" s="114">
        <v>130</v>
      </c>
      <c r="G404" s="114">
        <v>130</v>
      </c>
    </row>
    <row r="405" spans="1:7" ht="22.5">
      <c r="A405" s="111" t="s">
        <v>201</v>
      </c>
      <c r="B405" s="112" t="s">
        <v>88</v>
      </c>
      <c r="C405" s="112" t="s">
        <v>65</v>
      </c>
      <c r="D405" s="119" t="s">
        <v>502</v>
      </c>
      <c r="E405" s="112" t="s">
        <v>147</v>
      </c>
      <c r="F405" s="114">
        <v>130</v>
      </c>
      <c r="G405" s="114">
        <v>130</v>
      </c>
    </row>
    <row r="406" spans="1:7" ht="22.5">
      <c r="A406" s="111" t="s">
        <v>203</v>
      </c>
      <c r="B406" s="112" t="s">
        <v>88</v>
      </c>
      <c r="C406" s="112" t="s">
        <v>65</v>
      </c>
      <c r="D406" s="119" t="s">
        <v>502</v>
      </c>
      <c r="E406" s="112" t="s">
        <v>30</v>
      </c>
      <c r="F406" s="114">
        <v>130</v>
      </c>
      <c r="G406" s="114">
        <v>130</v>
      </c>
    </row>
    <row r="407" spans="1:7" ht="22.5">
      <c r="A407" s="111" t="s">
        <v>247</v>
      </c>
      <c r="B407" s="112" t="s">
        <v>88</v>
      </c>
      <c r="C407" s="112" t="s">
        <v>65</v>
      </c>
      <c r="D407" s="119" t="s">
        <v>505</v>
      </c>
      <c r="E407" s="112"/>
      <c r="F407" s="114">
        <v>20</v>
      </c>
      <c r="G407" s="114">
        <v>20</v>
      </c>
    </row>
    <row r="408" spans="1:7" ht="22.5">
      <c r="A408" s="111" t="s">
        <v>145</v>
      </c>
      <c r="B408" s="112" t="s">
        <v>88</v>
      </c>
      <c r="C408" s="112" t="s">
        <v>65</v>
      </c>
      <c r="D408" s="119" t="s">
        <v>505</v>
      </c>
      <c r="E408" s="112" t="s">
        <v>146</v>
      </c>
      <c r="F408" s="114">
        <v>20</v>
      </c>
      <c r="G408" s="114">
        <v>20</v>
      </c>
    </row>
    <row r="409" spans="1:7" ht="22.5">
      <c r="A409" s="111" t="s">
        <v>201</v>
      </c>
      <c r="B409" s="112" t="s">
        <v>88</v>
      </c>
      <c r="C409" s="112" t="s">
        <v>65</v>
      </c>
      <c r="D409" s="119" t="s">
        <v>505</v>
      </c>
      <c r="E409" s="112" t="s">
        <v>147</v>
      </c>
      <c r="F409" s="114">
        <v>20</v>
      </c>
      <c r="G409" s="114">
        <v>20</v>
      </c>
    </row>
    <row r="410" spans="1:7" ht="22.5">
      <c r="A410" s="111" t="s">
        <v>203</v>
      </c>
      <c r="B410" s="112" t="s">
        <v>88</v>
      </c>
      <c r="C410" s="112" t="s">
        <v>65</v>
      </c>
      <c r="D410" s="119" t="s">
        <v>505</v>
      </c>
      <c r="E410" s="112" t="s">
        <v>30</v>
      </c>
      <c r="F410" s="114">
        <v>20</v>
      </c>
      <c r="G410" s="114">
        <v>20</v>
      </c>
    </row>
    <row r="411" spans="1:7" ht="21">
      <c r="A411" s="108" t="s">
        <v>248</v>
      </c>
      <c r="B411" s="110" t="s">
        <v>84</v>
      </c>
      <c r="C411" s="110" t="s">
        <v>48</v>
      </c>
      <c r="D411" s="110" t="s">
        <v>49</v>
      </c>
      <c r="E411" s="110" t="s">
        <v>50</v>
      </c>
      <c r="F411" s="109">
        <v>100</v>
      </c>
      <c r="G411" s="109">
        <v>100</v>
      </c>
    </row>
    <row r="412" spans="1:7" ht="21">
      <c r="A412" s="108" t="s">
        <v>249</v>
      </c>
      <c r="B412" s="110" t="s">
        <v>84</v>
      </c>
      <c r="C412" s="110" t="s">
        <v>51</v>
      </c>
      <c r="D412" s="110" t="s">
        <v>49</v>
      </c>
      <c r="E412" s="110" t="s">
        <v>50</v>
      </c>
      <c r="F412" s="109">
        <v>100</v>
      </c>
      <c r="G412" s="109">
        <v>100</v>
      </c>
    </row>
    <row r="413" spans="1:7" ht="12.75">
      <c r="A413" s="111" t="s">
        <v>250</v>
      </c>
      <c r="B413" s="112" t="s">
        <v>84</v>
      </c>
      <c r="C413" s="112" t="s">
        <v>51</v>
      </c>
      <c r="D413" s="119" t="s">
        <v>508</v>
      </c>
      <c r="E413" s="112" t="s">
        <v>50</v>
      </c>
      <c r="F413" s="114">
        <v>100</v>
      </c>
      <c r="G413" s="114">
        <v>100</v>
      </c>
    </row>
    <row r="414" spans="1:7" ht="12.75">
      <c r="A414" s="111" t="s">
        <v>251</v>
      </c>
      <c r="B414" s="112" t="s">
        <v>84</v>
      </c>
      <c r="C414" s="112" t="s">
        <v>51</v>
      </c>
      <c r="D414" s="119" t="s">
        <v>508</v>
      </c>
      <c r="E414" s="112" t="s">
        <v>50</v>
      </c>
      <c r="F414" s="114">
        <v>100</v>
      </c>
      <c r="G414" s="114">
        <v>100</v>
      </c>
    </row>
    <row r="415" spans="1:7" ht="22.5">
      <c r="A415" s="111" t="s">
        <v>158</v>
      </c>
      <c r="B415" s="112" t="s">
        <v>84</v>
      </c>
      <c r="C415" s="112" t="s">
        <v>51</v>
      </c>
      <c r="D415" s="119" t="s">
        <v>508</v>
      </c>
      <c r="E415" s="112" t="s">
        <v>159</v>
      </c>
      <c r="F415" s="114">
        <v>100</v>
      </c>
      <c r="G415" s="114">
        <v>100</v>
      </c>
    </row>
    <row r="416" spans="1:7" ht="22.5">
      <c r="A416" s="111" t="s">
        <v>252</v>
      </c>
      <c r="B416" s="112" t="s">
        <v>84</v>
      </c>
      <c r="C416" s="112" t="s">
        <v>51</v>
      </c>
      <c r="D416" s="119" t="s">
        <v>508</v>
      </c>
      <c r="E416" s="112" t="s">
        <v>114</v>
      </c>
      <c r="F416" s="114">
        <v>100</v>
      </c>
      <c r="G416" s="114">
        <v>100</v>
      </c>
    </row>
    <row r="417" spans="1:7" ht="31.5">
      <c r="A417" s="108" t="s">
        <v>253</v>
      </c>
      <c r="B417" s="110" t="s">
        <v>104</v>
      </c>
      <c r="C417" s="110" t="s">
        <v>48</v>
      </c>
      <c r="D417" s="110" t="s">
        <v>49</v>
      </c>
      <c r="E417" s="110" t="s">
        <v>50</v>
      </c>
      <c r="F417" s="109">
        <f>F418</f>
        <v>11772.6</v>
      </c>
      <c r="G417" s="109">
        <f>G418</f>
        <v>11772.6</v>
      </c>
    </row>
    <row r="418" spans="1:7" ht="31.5">
      <c r="A418" s="108" t="s">
        <v>123</v>
      </c>
      <c r="B418" s="110" t="s">
        <v>104</v>
      </c>
      <c r="C418" s="110" t="s">
        <v>51</v>
      </c>
      <c r="D418" s="110" t="s">
        <v>49</v>
      </c>
      <c r="E418" s="110" t="s">
        <v>50</v>
      </c>
      <c r="F418" s="109">
        <f>F419</f>
        <v>11772.6</v>
      </c>
      <c r="G418" s="109">
        <f>G419</f>
        <v>11772.6</v>
      </c>
    </row>
    <row r="419" spans="1:7" ht="12.75">
      <c r="A419" s="111" t="s">
        <v>254</v>
      </c>
      <c r="B419" s="112" t="s">
        <v>104</v>
      </c>
      <c r="C419" s="112" t="s">
        <v>51</v>
      </c>
      <c r="D419" s="119" t="s">
        <v>509</v>
      </c>
      <c r="E419" s="112" t="s">
        <v>50</v>
      </c>
      <c r="F419" s="113">
        <v>11772.6</v>
      </c>
      <c r="G419" s="113">
        <v>11772.6</v>
      </c>
    </row>
    <row r="420" spans="1:7" ht="33.75">
      <c r="A420" s="111" t="s">
        <v>255</v>
      </c>
      <c r="B420" s="112" t="s">
        <v>104</v>
      </c>
      <c r="C420" s="112" t="s">
        <v>51</v>
      </c>
      <c r="D420" s="119" t="s">
        <v>509</v>
      </c>
      <c r="E420" s="112" t="s">
        <v>115</v>
      </c>
      <c r="F420" s="113">
        <v>11772.6</v>
      </c>
      <c r="G420" s="113">
        <v>11772.6</v>
      </c>
    </row>
    <row r="421" spans="1:7" ht="33.75">
      <c r="A421" s="111" t="s">
        <v>256</v>
      </c>
      <c r="B421" s="112" t="s">
        <v>104</v>
      </c>
      <c r="C421" s="112" t="s">
        <v>51</v>
      </c>
      <c r="D421" s="119" t="s">
        <v>509</v>
      </c>
      <c r="E421" s="112" t="s">
        <v>116</v>
      </c>
      <c r="F421" s="113">
        <v>11772.6</v>
      </c>
      <c r="G421" s="113">
        <v>11772.6</v>
      </c>
    </row>
  </sheetData>
  <sheetProtection/>
  <mergeCells count="11">
    <mergeCell ref="F7:F8"/>
    <mergeCell ref="G7:G8"/>
    <mergeCell ref="B2:G2"/>
    <mergeCell ref="A3:G3"/>
    <mergeCell ref="A4:G4"/>
    <mergeCell ref="A5:G5"/>
    <mergeCell ref="A7:A8"/>
    <mergeCell ref="B7:B8"/>
    <mergeCell ref="C7:C8"/>
    <mergeCell ref="D7:D8"/>
    <mergeCell ref="E7:E8"/>
  </mergeCells>
  <printOptions/>
  <pageMargins left="0.5905511811023623" right="0.2755905511811024" top="0.17" bottom="0.15748031496062992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42"/>
  <sheetViews>
    <sheetView view="pageBreakPreview" zoomScale="115" zoomScaleSheetLayoutView="115" zoomScalePageLayoutView="0" workbookViewId="0" topLeftCell="A58">
      <selection activeCell="E74" sqref="E74:E77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4.7109375" style="0" customWidth="1"/>
    <col min="7" max="7" width="11.00390625" style="0" customWidth="1"/>
  </cols>
  <sheetData>
    <row r="1" spans="3:7" ht="12.75" customHeight="1">
      <c r="C1" s="235" t="s">
        <v>405</v>
      </c>
      <c r="D1" s="235"/>
      <c r="E1" s="235"/>
      <c r="F1" s="235"/>
      <c r="G1" s="235"/>
    </row>
    <row r="2" spans="3:7" ht="12.75" customHeight="1">
      <c r="C2" s="227" t="s">
        <v>541</v>
      </c>
      <c r="D2" s="228"/>
      <c r="E2" s="228"/>
      <c r="F2" s="228"/>
      <c r="G2" s="228"/>
    </row>
    <row r="3" spans="2:8" ht="12" customHeight="1">
      <c r="B3" s="227" t="s">
        <v>395</v>
      </c>
      <c r="C3" s="227"/>
      <c r="D3" s="227"/>
      <c r="E3" s="227"/>
      <c r="F3" s="227"/>
      <c r="G3" s="227"/>
      <c r="H3" s="189"/>
    </row>
    <row r="4" spans="1:8" ht="12.75" customHeight="1">
      <c r="A4" s="227" t="s">
        <v>390</v>
      </c>
      <c r="B4" s="227"/>
      <c r="C4" s="227"/>
      <c r="D4" s="227"/>
      <c r="E4" s="227"/>
      <c r="F4" s="227"/>
      <c r="G4" s="227"/>
      <c r="H4" s="190"/>
    </row>
    <row r="5" spans="1:7" ht="12.75" customHeight="1">
      <c r="A5" s="232" t="s">
        <v>396</v>
      </c>
      <c r="B5" s="232"/>
      <c r="C5" s="232"/>
      <c r="D5" s="232"/>
      <c r="E5" s="232"/>
      <c r="F5" s="232"/>
      <c r="G5" s="232"/>
    </row>
    <row r="6" spans="1:7" ht="12.75">
      <c r="A6" s="232" t="s">
        <v>397</v>
      </c>
      <c r="B6" s="232"/>
      <c r="C6" s="232"/>
      <c r="D6" s="232"/>
      <c r="E6" s="232"/>
      <c r="F6" s="232"/>
      <c r="G6" s="232"/>
    </row>
    <row r="7" ht="12.75">
      <c r="G7" s="130" t="s">
        <v>41</v>
      </c>
    </row>
    <row r="8" spans="1:7" ht="12.75" customHeight="1">
      <c r="A8" s="234" t="s">
        <v>78</v>
      </c>
      <c r="B8" s="234" t="s">
        <v>42</v>
      </c>
      <c r="C8" s="234" t="s">
        <v>43</v>
      </c>
      <c r="D8" s="234" t="s">
        <v>44</v>
      </c>
      <c r="E8" s="234" t="s">
        <v>45</v>
      </c>
      <c r="F8" s="237" t="s">
        <v>46</v>
      </c>
      <c r="G8" s="236" t="s">
        <v>358</v>
      </c>
    </row>
    <row r="9" spans="1:7" ht="49.5" customHeight="1">
      <c r="A9" s="234"/>
      <c r="B9" s="234"/>
      <c r="C9" s="234"/>
      <c r="D9" s="234"/>
      <c r="E9" s="234"/>
      <c r="F9" s="237"/>
      <c r="G9" s="236"/>
    </row>
    <row r="10" spans="1:7" ht="15.75">
      <c r="A10" s="120" t="s">
        <v>47</v>
      </c>
      <c r="B10" s="121"/>
      <c r="C10" s="121"/>
      <c r="D10" s="121"/>
      <c r="E10" s="121"/>
      <c r="F10" s="121"/>
      <c r="G10" s="122">
        <f>G12+G46+G312+G349+G400</f>
        <v>432711.39999999997</v>
      </c>
    </row>
    <row r="11" spans="9:10" ht="12.75">
      <c r="I11" s="103"/>
      <c r="J11" s="103"/>
    </row>
    <row r="12" spans="1:7" ht="14.25">
      <c r="A12" s="123" t="s">
        <v>257</v>
      </c>
      <c r="B12" s="124">
        <v>947</v>
      </c>
      <c r="C12" s="124" t="s">
        <v>48</v>
      </c>
      <c r="D12" s="124" t="s">
        <v>48</v>
      </c>
      <c r="E12" s="124" t="s">
        <v>49</v>
      </c>
      <c r="F12" s="124" t="s">
        <v>50</v>
      </c>
      <c r="G12" s="182">
        <f>G13+G40</f>
        <v>4256.6</v>
      </c>
    </row>
    <row r="13" spans="1:7" ht="12.75">
      <c r="A13" s="115" t="s">
        <v>199</v>
      </c>
      <c r="B13" s="116">
        <v>947</v>
      </c>
      <c r="C13" s="116" t="s">
        <v>51</v>
      </c>
      <c r="D13" s="116" t="s">
        <v>48</v>
      </c>
      <c r="E13" s="116" t="s">
        <v>49</v>
      </c>
      <c r="F13" s="116" t="s">
        <v>50</v>
      </c>
      <c r="G13" s="117">
        <f>G14+G31</f>
        <v>4236.6</v>
      </c>
    </row>
    <row r="14" spans="1:9" ht="42">
      <c r="A14" s="108" t="s">
        <v>52</v>
      </c>
      <c r="B14" s="112">
        <v>947</v>
      </c>
      <c r="C14" s="112" t="s">
        <v>51</v>
      </c>
      <c r="D14" s="112" t="s">
        <v>53</v>
      </c>
      <c r="E14" s="112" t="s">
        <v>49</v>
      </c>
      <c r="F14" s="112" t="s">
        <v>50</v>
      </c>
      <c r="G14" s="114">
        <f>G15+G27</f>
        <v>2435.6000000000004</v>
      </c>
      <c r="I14" s="125"/>
    </row>
    <row r="15" spans="1:7" ht="22.5">
      <c r="A15" s="111" t="s">
        <v>326</v>
      </c>
      <c r="B15" s="112">
        <v>947</v>
      </c>
      <c r="C15" s="112" t="s">
        <v>51</v>
      </c>
      <c r="D15" s="112" t="s">
        <v>53</v>
      </c>
      <c r="E15" s="119" t="s">
        <v>503</v>
      </c>
      <c r="F15" s="112" t="s">
        <v>50</v>
      </c>
      <c r="G15" s="114">
        <f>G16+G19</f>
        <v>1371.2</v>
      </c>
    </row>
    <row r="16" spans="1:7" ht="56.25">
      <c r="A16" s="111" t="s">
        <v>108</v>
      </c>
      <c r="B16" s="112">
        <v>947</v>
      </c>
      <c r="C16" s="112" t="s">
        <v>51</v>
      </c>
      <c r="D16" s="112" t="s">
        <v>53</v>
      </c>
      <c r="E16" s="119" t="s">
        <v>471</v>
      </c>
      <c r="F16" s="112" t="s">
        <v>151</v>
      </c>
      <c r="G16" s="114">
        <v>1057.2</v>
      </c>
    </row>
    <row r="17" spans="1:7" ht="22.5">
      <c r="A17" s="111" t="s">
        <v>152</v>
      </c>
      <c r="B17" s="112">
        <v>947</v>
      </c>
      <c r="C17" s="112" t="s">
        <v>51</v>
      </c>
      <c r="D17" s="112" t="s">
        <v>53</v>
      </c>
      <c r="E17" s="119" t="s">
        <v>471</v>
      </c>
      <c r="F17" s="112" t="s">
        <v>153</v>
      </c>
      <c r="G17" s="114">
        <v>1057.2</v>
      </c>
    </row>
    <row r="18" spans="1:7" ht="12.75">
      <c r="A18" s="111" t="s">
        <v>200</v>
      </c>
      <c r="B18" s="112">
        <v>947</v>
      </c>
      <c r="C18" s="112" t="s">
        <v>51</v>
      </c>
      <c r="D18" s="112" t="s">
        <v>53</v>
      </c>
      <c r="E18" s="119" t="s">
        <v>471</v>
      </c>
      <c r="F18" s="112" t="s">
        <v>109</v>
      </c>
      <c r="G18" s="114">
        <v>1057.2</v>
      </c>
    </row>
    <row r="19" spans="1:7" ht="33.75">
      <c r="A19" s="111" t="s">
        <v>338</v>
      </c>
      <c r="B19" s="112">
        <v>947</v>
      </c>
      <c r="C19" s="112" t="s">
        <v>51</v>
      </c>
      <c r="D19" s="112" t="s">
        <v>53</v>
      </c>
      <c r="E19" s="119" t="s">
        <v>472</v>
      </c>
      <c r="F19" s="112"/>
      <c r="G19" s="114">
        <f>G20+G24</f>
        <v>314</v>
      </c>
    </row>
    <row r="20" spans="1:7" ht="22.5">
      <c r="A20" s="111" t="s">
        <v>145</v>
      </c>
      <c r="B20" s="112">
        <v>947</v>
      </c>
      <c r="C20" s="112" t="s">
        <v>51</v>
      </c>
      <c r="D20" s="112" t="s">
        <v>53</v>
      </c>
      <c r="E20" s="119" t="s">
        <v>472</v>
      </c>
      <c r="F20" s="112" t="s">
        <v>146</v>
      </c>
      <c r="G20" s="114">
        <f>G21</f>
        <v>313</v>
      </c>
    </row>
    <row r="21" spans="1:7" ht="22.5">
      <c r="A21" s="111" t="s">
        <v>201</v>
      </c>
      <c r="B21" s="112">
        <v>947</v>
      </c>
      <c r="C21" s="112" t="s">
        <v>51</v>
      </c>
      <c r="D21" s="112" t="s">
        <v>53</v>
      </c>
      <c r="E21" s="119" t="s">
        <v>472</v>
      </c>
      <c r="F21" s="112" t="s">
        <v>147</v>
      </c>
      <c r="G21" s="114">
        <f>G22+G23</f>
        <v>313</v>
      </c>
    </row>
    <row r="22" spans="1:7" ht="22.5">
      <c r="A22" s="111" t="s">
        <v>202</v>
      </c>
      <c r="B22" s="112">
        <v>947</v>
      </c>
      <c r="C22" s="112" t="s">
        <v>51</v>
      </c>
      <c r="D22" s="112" t="s">
        <v>53</v>
      </c>
      <c r="E22" s="119" t="s">
        <v>472</v>
      </c>
      <c r="F22" s="112">
        <v>242</v>
      </c>
      <c r="G22" s="114">
        <v>150</v>
      </c>
    </row>
    <row r="23" spans="1:7" ht="22.5">
      <c r="A23" s="111" t="s">
        <v>203</v>
      </c>
      <c r="B23" s="112">
        <v>947</v>
      </c>
      <c r="C23" s="112" t="s">
        <v>51</v>
      </c>
      <c r="D23" s="112" t="s">
        <v>53</v>
      </c>
      <c r="E23" s="119" t="s">
        <v>472</v>
      </c>
      <c r="F23" s="112" t="s">
        <v>30</v>
      </c>
      <c r="G23" s="114">
        <v>163</v>
      </c>
    </row>
    <row r="24" spans="1:7" ht="12.75">
      <c r="A24" s="111" t="s">
        <v>154</v>
      </c>
      <c r="B24" s="112">
        <v>947</v>
      </c>
      <c r="C24" s="112" t="s">
        <v>51</v>
      </c>
      <c r="D24" s="112" t="s">
        <v>53</v>
      </c>
      <c r="E24" s="119" t="s">
        <v>472</v>
      </c>
      <c r="F24" s="112">
        <v>800</v>
      </c>
      <c r="G24" s="114">
        <v>1</v>
      </c>
    </row>
    <row r="25" spans="1:7" ht="33.75">
      <c r="A25" s="111" t="s">
        <v>205</v>
      </c>
      <c r="B25" s="112">
        <v>947</v>
      </c>
      <c r="C25" s="112" t="s">
        <v>51</v>
      </c>
      <c r="D25" s="112" t="s">
        <v>53</v>
      </c>
      <c r="E25" s="119" t="s">
        <v>472</v>
      </c>
      <c r="F25" s="112">
        <v>850</v>
      </c>
      <c r="G25" s="114">
        <v>1</v>
      </c>
    </row>
    <row r="26" spans="1:7" ht="12.75">
      <c r="A26" s="111" t="s">
        <v>32</v>
      </c>
      <c r="B26" s="112">
        <v>947</v>
      </c>
      <c r="C26" s="112" t="s">
        <v>51</v>
      </c>
      <c r="D26" s="112" t="s">
        <v>53</v>
      </c>
      <c r="E26" s="119" t="s">
        <v>472</v>
      </c>
      <c r="F26" s="112">
        <v>852</v>
      </c>
      <c r="G26" s="114">
        <v>1</v>
      </c>
    </row>
    <row r="27" spans="1:7" ht="12.75">
      <c r="A27" s="111" t="s">
        <v>327</v>
      </c>
      <c r="B27" s="112">
        <v>947</v>
      </c>
      <c r="C27" s="112" t="s">
        <v>51</v>
      </c>
      <c r="D27" s="112" t="s">
        <v>53</v>
      </c>
      <c r="E27" s="119" t="s">
        <v>504</v>
      </c>
      <c r="F27" s="112" t="s">
        <v>50</v>
      </c>
      <c r="G27" s="114">
        <f>G28</f>
        <v>1064.4</v>
      </c>
    </row>
    <row r="28" spans="1:7" ht="56.25">
      <c r="A28" s="111" t="s">
        <v>108</v>
      </c>
      <c r="B28" s="112">
        <v>947</v>
      </c>
      <c r="C28" s="112" t="s">
        <v>51</v>
      </c>
      <c r="D28" s="112" t="s">
        <v>53</v>
      </c>
      <c r="E28" s="192" t="s">
        <v>473</v>
      </c>
      <c r="F28" s="112" t="s">
        <v>151</v>
      </c>
      <c r="G28" s="114">
        <v>1064.4</v>
      </c>
    </row>
    <row r="29" spans="1:7" ht="22.5">
      <c r="A29" s="111" t="s">
        <v>152</v>
      </c>
      <c r="B29" s="112">
        <v>947</v>
      </c>
      <c r="C29" s="112" t="s">
        <v>51</v>
      </c>
      <c r="D29" s="112" t="s">
        <v>53</v>
      </c>
      <c r="E29" s="192" t="s">
        <v>473</v>
      </c>
      <c r="F29" s="112" t="s">
        <v>153</v>
      </c>
      <c r="G29" s="114">
        <v>1064.4</v>
      </c>
    </row>
    <row r="30" spans="1:7" ht="12.75">
      <c r="A30" s="111" t="s">
        <v>200</v>
      </c>
      <c r="B30" s="112">
        <v>947</v>
      </c>
      <c r="C30" s="112" t="s">
        <v>51</v>
      </c>
      <c r="D30" s="112" t="s">
        <v>53</v>
      </c>
      <c r="E30" s="192" t="s">
        <v>473</v>
      </c>
      <c r="F30" s="112" t="s">
        <v>109</v>
      </c>
      <c r="G30" s="114">
        <v>1064.4</v>
      </c>
    </row>
    <row r="31" spans="1:9" ht="33.75">
      <c r="A31" s="118" t="s">
        <v>62</v>
      </c>
      <c r="B31" s="119">
        <v>947</v>
      </c>
      <c r="C31" s="119" t="s">
        <v>51</v>
      </c>
      <c r="D31" s="119" t="s">
        <v>63</v>
      </c>
      <c r="E31" s="110" t="s">
        <v>49</v>
      </c>
      <c r="F31" s="110" t="s">
        <v>50</v>
      </c>
      <c r="G31" s="114">
        <f>G32</f>
        <v>1801</v>
      </c>
      <c r="I31" s="125"/>
    </row>
    <row r="32" spans="1:7" ht="12.75">
      <c r="A32" s="118" t="s">
        <v>332</v>
      </c>
      <c r="B32" s="112">
        <v>947</v>
      </c>
      <c r="C32" s="112" t="s">
        <v>51</v>
      </c>
      <c r="D32" s="112" t="s">
        <v>63</v>
      </c>
      <c r="E32" s="119" t="s">
        <v>478</v>
      </c>
      <c r="F32" s="112"/>
      <c r="G32" s="114">
        <f>G33+G36</f>
        <v>1801</v>
      </c>
    </row>
    <row r="33" spans="1:7" ht="56.25">
      <c r="A33" s="111" t="s">
        <v>108</v>
      </c>
      <c r="B33" s="112">
        <v>947</v>
      </c>
      <c r="C33" s="112" t="s">
        <v>51</v>
      </c>
      <c r="D33" s="112" t="s">
        <v>63</v>
      </c>
      <c r="E33" s="119" t="s">
        <v>479</v>
      </c>
      <c r="F33" s="112">
        <v>100</v>
      </c>
      <c r="G33" s="114">
        <v>1776</v>
      </c>
    </row>
    <row r="34" spans="1:7" ht="22.5">
      <c r="A34" s="111" t="s">
        <v>152</v>
      </c>
      <c r="B34" s="112">
        <v>947</v>
      </c>
      <c r="C34" s="112" t="s">
        <v>51</v>
      </c>
      <c r="D34" s="112" t="s">
        <v>63</v>
      </c>
      <c r="E34" s="119" t="s">
        <v>479</v>
      </c>
      <c r="F34" s="112">
        <v>120</v>
      </c>
      <c r="G34" s="114">
        <v>1776</v>
      </c>
    </row>
    <row r="35" spans="1:7" ht="12.75">
      <c r="A35" s="111" t="s">
        <v>200</v>
      </c>
      <c r="B35" s="112">
        <v>947</v>
      </c>
      <c r="C35" s="112" t="s">
        <v>51</v>
      </c>
      <c r="D35" s="112" t="s">
        <v>63</v>
      </c>
      <c r="E35" s="119" t="s">
        <v>479</v>
      </c>
      <c r="F35" s="112">
        <v>121</v>
      </c>
      <c r="G35" s="114">
        <v>1776</v>
      </c>
    </row>
    <row r="36" spans="1:7" ht="22.5">
      <c r="A36" s="111" t="s">
        <v>333</v>
      </c>
      <c r="B36" s="112">
        <v>947</v>
      </c>
      <c r="C36" s="112" t="s">
        <v>51</v>
      </c>
      <c r="D36" s="112" t="s">
        <v>63</v>
      </c>
      <c r="E36" s="119" t="s">
        <v>480</v>
      </c>
      <c r="F36" s="112"/>
      <c r="G36" s="114">
        <f>G37</f>
        <v>25</v>
      </c>
    </row>
    <row r="37" spans="1:7" ht="22.5">
      <c r="A37" s="111" t="s">
        <v>145</v>
      </c>
      <c r="B37" s="112">
        <v>947</v>
      </c>
      <c r="C37" s="112" t="s">
        <v>51</v>
      </c>
      <c r="D37" s="112" t="s">
        <v>63</v>
      </c>
      <c r="E37" s="119" t="s">
        <v>480</v>
      </c>
      <c r="F37" s="112" t="s">
        <v>146</v>
      </c>
      <c r="G37" s="114">
        <f>G38</f>
        <v>25</v>
      </c>
    </row>
    <row r="38" spans="1:7" ht="22.5">
      <c r="A38" s="111" t="s">
        <v>201</v>
      </c>
      <c r="B38" s="112">
        <v>947</v>
      </c>
      <c r="C38" s="112" t="s">
        <v>51</v>
      </c>
      <c r="D38" s="112" t="s">
        <v>63</v>
      </c>
      <c r="E38" s="119" t="s">
        <v>480</v>
      </c>
      <c r="F38" s="112" t="s">
        <v>147</v>
      </c>
      <c r="G38" s="114">
        <v>25</v>
      </c>
    </row>
    <row r="39" spans="1:7" ht="22.5">
      <c r="A39" s="111" t="s">
        <v>203</v>
      </c>
      <c r="B39" s="112">
        <v>947</v>
      </c>
      <c r="C39" s="112" t="s">
        <v>51</v>
      </c>
      <c r="D39" s="112" t="s">
        <v>63</v>
      </c>
      <c r="E39" s="119" t="s">
        <v>480</v>
      </c>
      <c r="F39" s="112">
        <v>244</v>
      </c>
      <c r="G39" s="114">
        <v>25</v>
      </c>
    </row>
    <row r="40" spans="1:7" ht="12.75">
      <c r="A40" s="108" t="s">
        <v>246</v>
      </c>
      <c r="B40" s="116">
        <v>947</v>
      </c>
      <c r="C40" s="110" t="s">
        <v>88</v>
      </c>
      <c r="D40" s="110" t="s">
        <v>48</v>
      </c>
      <c r="E40" s="110" t="s">
        <v>49</v>
      </c>
      <c r="F40" s="110" t="s">
        <v>50</v>
      </c>
      <c r="G40" s="109">
        <v>20</v>
      </c>
    </row>
    <row r="41" spans="1:7" ht="12.75">
      <c r="A41" s="108" t="s">
        <v>69</v>
      </c>
      <c r="B41" s="116">
        <v>947</v>
      </c>
      <c r="C41" s="110" t="s">
        <v>88</v>
      </c>
      <c r="D41" s="110" t="s">
        <v>65</v>
      </c>
      <c r="E41" s="119" t="s">
        <v>505</v>
      </c>
      <c r="F41" s="110" t="s">
        <v>50</v>
      </c>
      <c r="G41" s="109">
        <v>20</v>
      </c>
    </row>
    <row r="42" spans="1:7" ht="22.5">
      <c r="A42" s="111" t="s">
        <v>247</v>
      </c>
      <c r="B42" s="112">
        <v>947</v>
      </c>
      <c r="C42" s="112" t="s">
        <v>88</v>
      </c>
      <c r="D42" s="112" t="s">
        <v>65</v>
      </c>
      <c r="E42" s="119" t="s">
        <v>505</v>
      </c>
      <c r="F42" s="112" t="s">
        <v>50</v>
      </c>
      <c r="G42" s="114">
        <v>20</v>
      </c>
    </row>
    <row r="43" spans="1:7" ht="22.5">
      <c r="A43" s="111" t="s">
        <v>145</v>
      </c>
      <c r="B43" s="112">
        <v>947</v>
      </c>
      <c r="C43" s="112" t="s">
        <v>88</v>
      </c>
      <c r="D43" s="112" t="s">
        <v>65</v>
      </c>
      <c r="E43" s="119" t="s">
        <v>505</v>
      </c>
      <c r="F43" s="112" t="s">
        <v>146</v>
      </c>
      <c r="G43" s="114">
        <v>20</v>
      </c>
    </row>
    <row r="44" spans="1:7" ht="22.5">
      <c r="A44" s="111" t="s">
        <v>201</v>
      </c>
      <c r="B44" s="112">
        <v>947</v>
      </c>
      <c r="C44" s="112" t="s">
        <v>88</v>
      </c>
      <c r="D44" s="112" t="s">
        <v>65</v>
      </c>
      <c r="E44" s="119" t="s">
        <v>505</v>
      </c>
      <c r="F44" s="112" t="s">
        <v>147</v>
      </c>
      <c r="G44" s="114">
        <v>20</v>
      </c>
    </row>
    <row r="45" spans="1:7" ht="22.5">
      <c r="A45" s="111" t="s">
        <v>203</v>
      </c>
      <c r="B45" s="112">
        <v>947</v>
      </c>
      <c r="C45" s="112" t="s">
        <v>88</v>
      </c>
      <c r="D45" s="112" t="s">
        <v>65</v>
      </c>
      <c r="E45" s="119" t="s">
        <v>505</v>
      </c>
      <c r="F45" s="112" t="s">
        <v>30</v>
      </c>
      <c r="G45" s="114">
        <v>20</v>
      </c>
    </row>
    <row r="46" spans="1:7" ht="28.5">
      <c r="A46" s="123" t="s">
        <v>258</v>
      </c>
      <c r="B46" s="124">
        <v>946</v>
      </c>
      <c r="C46" s="124" t="s">
        <v>48</v>
      </c>
      <c r="D46" s="124" t="s">
        <v>48</v>
      </c>
      <c r="E46" s="124" t="s">
        <v>49</v>
      </c>
      <c r="F46" s="124" t="s">
        <v>50</v>
      </c>
      <c r="G46" s="182">
        <f>G47+G94+G125+G184+G202+G288+G293+G301+G306</f>
        <v>322781.2</v>
      </c>
    </row>
    <row r="47" spans="1:7" ht="12.75">
      <c r="A47" s="115" t="s">
        <v>199</v>
      </c>
      <c r="B47" s="116">
        <v>946</v>
      </c>
      <c r="C47" s="116" t="s">
        <v>51</v>
      </c>
      <c r="D47" s="116" t="s">
        <v>48</v>
      </c>
      <c r="E47" s="116" t="s">
        <v>49</v>
      </c>
      <c r="F47" s="116" t="s">
        <v>50</v>
      </c>
      <c r="G47" s="117">
        <f>G48+G53+G57++G73+G78</f>
        <v>20360.7</v>
      </c>
    </row>
    <row r="48" spans="1:9" ht="31.5">
      <c r="A48" s="108" t="s">
        <v>64</v>
      </c>
      <c r="B48" s="112">
        <v>946</v>
      </c>
      <c r="C48" s="110" t="s">
        <v>51</v>
      </c>
      <c r="D48" s="110" t="s">
        <v>65</v>
      </c>
      <c r="E48" s="110" t="s">
        <v>49</v>
      </c>
      <c r="F48" s="110" t="s">
        <v>50</v>
      </c>
      <c r="G48" s="109">
        <f>G52</f>
        <v>1099</v>
      </c>
      <c r="I48" s="125"/>
    </row>
    <row r="49" spans="1:7" ht="22.5">
      <c r="A49" s="111" t="s">
        <v>336</v>
      </c>
      <c r="B49" s="112">
        <v>946</v>
      </c>
      <c r="C49" s="112" t="s">
        <v>51</v>
      </c>
      <c r="D49" s="112" t="s">
        <v>65</v>
      </c>
      <c r="E49" s="119" t="s">
        <v>506</v>
      </c>
      <c r="F49" s="112" t="s">
        <v>50</v>
      </c>
      <c r="G49" s="113">
        <v>1099</v>
      </c>
    </row>
    <row r="50" spans="1:7" ht="33.75">
      <c r="A50" s="111" t="s">
        <v>337</v>
      </c>
      <c r="B50" s="112">
        <v>946</v>
      </c>
      <c r="C50" s="112" t="s">
        <v>51</v>
      </c>
      <c r="D50" s="112" t="s">
        <v>65</v>
      </c>
      <c r="E50" s="119" t="s">
        <v>470</v>
      </c>
      <c r="F50" s="112" t="s">
        <v>151</v>
      </c>
      <c r="G50" s="113">
        <v>1099</v>
      </c>
    </row>
    <row r="51" spans="1:7" ht="22.5">
      <c r="A51" s="111" t="s">
        <v>152</v>
      </c>
      <c r="B51" s="112">
        <v>946</v>
      </c>
      <c r="C51" s="112" t="s">
        <v>51</v>
      </c>
      <c r="D51" s="112" t="s">
        <v>65</v>
      </c>
      <c r="E51" s="119" t="s">
        <v>470</v>
      </c>
      <c r="F51" s="112" t="s">
        <v>153</v>
      </c>
      <c r="G51" s="114">
        <v>1099</v>
      </c>
    </row>
    <row r="52" spans="1:7" ht="12.75">
      <c r="A52" s="111" t="s">
        <v>200</v>
      </c>
      <c r="B52" s="112">
        <v>946</v>
      </c>
      <c r="C52" s="112" t="s">
        <v>51</v>
      </c>
      <c r="D52" s="112" t="s">
        <v>65</v>
      </c>
      <c r="E52" s="119" t="s">
        <v>470</v>
      </c>
      <c r="F52" s="112" t="s">
        <v>109</v>
      </c>
      <c r="G52" s="114">
        <v>1099</v>
      </c>
    </row>
    <row r="53" spans="1:9" ht="12.75">
      <c r="A53" s="115" t="s">
        <v>327</v>
      </c>
      <c r="B53" s="116">
        <v>946</v>
      </c>
      <c r="C53" s="116" t="s">
        <v>51</v>
      </c>
      <c r="D53" s="116" t="s">
        <v>53</v>
      </c>
      <c r="E53" s="116" t="s">
        <v>507</v>
      </c>
      <c r="F53" s="116" t="s">
        <v>50</v>
      </c>
      <c r="G53" s="117">
        <v>546</v>
      </c>
      <c r="I53" s="125"/>
    </row>
    <row r="54" spans="1:7" ht="56.25">
      <c r="A54" s="118" t="s">
        <v>108</v>
      </c>
      <c r="B54" s="119">
        <v>946</v>
      </c>
      <c r="C54" s="119" t="s">
        <v>51</v>
      </c>
      <c r="D54" s="119" t="s">
        <v>53</v>
      </c>
      <c r="E54" s="119" t="s">
        <v>474</v>
      </c>
      <c r="F54" s="119" t="s">
        <v>151</v>
      </c>
      <c r="G54" s="113">
        <v>546</v>
      </c>
    </row>
    <row r="55" spans="1:7" ht="22.5">
      <c r="A55" s="111" t="s">
        <v>152</v>
      </c>
      <c r="B55" s="112">
        <v>946</v>
      </c>
      <c r="C55" s="112" t="s">
        <v>51</v>
      </c>
      <c r="D55" s="112" t="s">
        <v>53</v>
      </c>
      <c r="E55" s="119" t="s">
        <v>474</v>
      </c>
      <c r="F55" s="112" t="s">
        <v>153</v>
      </c>
      <c r="G55" s="114">
        <v>546</v>
      </c>
    </row>
    <row r="56" spans="1:7" ht="12.75">
      <c r="A56" s="111" t="s">
        <v>200</v>
      </c>
      <c r="B56" s="112">
        <v>946</v>
      </c>
      <c r="C56" s="112" t="s">
        <v>51</v>
      </c>
      <c r="D56" s="112" t="s">
        <v>53</v>
      </c>
      <c r="E56" s="119" t="s">
        <v>474</v>
      </c>
      <c r="F56" s="112" t="s">
        <v>109</v>
      </c>
      <c r="G56" s="114">
        <v>546</v>
      </c>
    </row>
    <row r="57" spans="1:9" ht="12.75">
      <c r="A57" s="115" t="s">
        <v>259</v>
      </c>
      <c r="B57" s="116">
        <v>946</v>
      </c>
      <c r="C57" s="116" t="s">
        <v>51</v>
      </c>
      <c r="D57" s="116" t="s">
        <v>80</v>
      </c>
      <c r="E57" s="116" t="s">
        <v>49</v>
      </c>
      <c r="F57" s="116" t="s">
        <v>50</v>
      </c>
      <c r="G57" s="109">
        <f>G58</f>
        <v>14291.2</v>
      </c>
      <c r="I57" s="125"/>
    </row>
    <row r="58" spans="1:7" ht="22.5">
      <c r="A58" s="111" t="s">
        <v>328</v>
      </c>
      <c r="B58" s="112">
        <v>946</v>
      </c>
      <c r="C58" s="112" t="s">
        <v>51</v>
      </c>
      <c r="D58" s="112" t="s">
        <v>80</v>
      </c>
      <c r="E58" s="119" t="s">
        <v>475</v>
      </c>
      <c r="F58" s="112" t="s">
        <v>50</v>
      </c>
      <c r="G58" s="114">
        <f>G59+G63</f>
        <v>14291.2</v>
      </c>
    </row>
    <row r="59" spans="1:7" ht="56.25">
      <c r="A59" s="111" t="s">
        <v>108</v>
      </c>
      <c r="B59" s="112">
        <v>946</v>
      </c>
      <c r="C59" s="112" t="s">
        <v>51</v>
      </c>
      <c r="D59" s="112" t="s">
        <v>80</v>
      </c>
      <c r="E59" s="119" t="s">
        <v>476</v>
      </c>
      <c r="F59" s="112" t="s">
        <v>151</v>
      </c>
      <c r="G59" s="114">
        <f>G60</f>
        <v>10657.9</v>
      </c>
    </row>
    <row r="60" spans="1:7" ht="22.5">
      <c r="A60" s="111" t="s">
        <v>152</v>
      </c>
      <c r="B60" s="112">
        <v>946</v>
      </c>
      <c r="C60" s="112" t="s">
        <v>51</v>
      </c>
      <c r="D60" s="112" t="s">
        <v>80</v>
      </c>
      <c r="E60" s="119" t="s">
        <v>476</v>
      </c>
      <c r="F60" s="112" t="s">
        <v>153</v>
      </c>
      <c r="G60" s="114">
        <f>G61+G62</f>
        <v>10657.9</v>
      </c>
    </row>
    <row r="61" spans="1:7" ht="12.75">
      <c r="A61" s="111" t="s">
        <v>200</v>
      </c>
      <c r="B61" s="112">
        <v>946</v>
      </c>
      <c r="C61" s="112" t="s">
        <v>51</v>
      </c>
      <c r="D61" s="112" t="s">
        <v>80</v>
      </c>
      <c r="E61" s="119" t="s">
        <v>476</v>
      </c>
      <c r="F61" s="112" t="s">
        <v>109</v>
      </c>
      <c r="G61" s="114">
        <v>10657.9</v>
      </c>
    </row>
    <row r="62" spans="1:7" ht="22.5">
      <c r="A62" s="111" t="s">
        <v>204</v>
      </c>
      <c r="B62" s="112">
        <v>946</v>
      </c>
      <c r="C62" s="112" t="s">
        <v>51</v>
      </c>
      <c r="D62" s="112" t="s">
        <v>80</v>
      </c>
      <c r="E62" s="119" t="s">
        <v>476</v>
      </c>
      <c r="F62" s="112" t="s">
        <v>29</v>
      </c>
      <c r="G62" s="114"/>
    </row>
    <row r="63" spans="1:7" ht="22.5">
      <c r="A63" s="111" t="s">
        <v>329</v>
      </c>
      <c r="B63" s="112">
        <v>946</v>
      </c>
      <c r="C63" s="112" t="s">
        <v>51</v>
      </c>
      <c r="D63" s="112" t="s">
        <v>80</v>
      </c>
      <c r="E63" s="119" t="s">
        <v>477</v>
      </c>
      <c r="F63" s="112"/>
      <c r="G63" s="114">
        <f>G64+G68</f>
        <v>3633.3</v>
      </c>
    </row>
    <row r="64" spans="1:7" ht="22.5">
      <c r="A64" s="111" t="s">
        <v>145</v>
      </c>
      <c r="B64" s="112">
        <v>946</v>
      </c>
      <c r="C64" s="112" t="s">
        <v>51</v>
      </c>
      <c r="D64" s="112" t="s">
        <v>80</v>
      </c>
      <c r="E64" s="119" t="s">
        <v>477</v>
      </c>
      <c r="F64" s="112" t="s">
        <v>146</v>
      </c>
      <c r="G64" s="114">
        <f>G65</f>
        <v>3089.5</v>
      </c>
    </row>
    <row r="65" spans="1:7" ht="22.5">
      <c r="A65" s="111" t="s">
        <v>201</v>
      </c>
      <c r="B65" s="112">
        <v>946</v>
      </c>
      <c r="C65" s="112" t="s">
        <v>51</v>
      </c>
      <c r="D65" s="112" t="s">
        <v>80</v>
      </c>
      <c r="E65" s="119" t="s">
        <v>477</v>
      </c>
      <c r="F65" s="112" t="s">
        <v>147</v>
      </c>
      <c r="G65" s="114">
        <f>G66+G67</f>
        <v>3089.5</v>
      </c>
    </row>
    <row r="66" spans="1:7" ht="22.5">
      <c r="A66" s="111" t="s">
        <v>202</v>
      </c>
      <c r="B66" s="112">
        <v>946</v>
      </c>
      <c r="C66" s="112" t="s">
        <v>51</v>
      </c>
      <c r="D66" s="112" t="s">
        <v>80</v>
      </c>
      <c r="E66" s="119" t="s">
        <v>477</v>
      </c>
      <c r="F66" s="112" t="s">
        <v>34</v>
      </c>
      <c r="G66" s="114">
        <v>460.4</v>
      </c>
    </row>
    <row r="67" spans="1:7" ht="22.5">
      <c r="A67" s="111" t="s">
        <v>203</v>
      </c>
      <c r="B67" s="112">
        <v>946</v>
      </c>
      <c r="C67" s="112" t="s">
        <v>51</v>
      </c>
      <c r="D67" s="112" t="s">
        <v>80</v>
      </c>
      <c r="E67" s="119" t="s">
        <v>477</v>
      </c>
      <c r="F67" s="112" t="s">
        <v>30</v>
      </c>
      <c r="G67" s="114">
        <v>2629.1</v>
      </c>
    </row>
    <row r="68" spans="1:7" ht="12.75">
      <c r="A68" s="111" t="s">
        <v>154</v>
      </c>
      <c r="B68" s="112">
        <v>946</v>
      </c>
      <c r="C68" s="112" t="s">
        <v>51</v>
      </c>
      <c r="D68" s="112" t="s">
        <v>80</v>
      </c>
      <c r="E68" s="119" t="s">
        <v>477</v>
      </c>
      <c r="F68" s="112" t="s">
        <v>155</v>
      </c>
      <c r="G68" s="114">
        <f>G69</f>
        <v>543.8</v>
      </c>
    </row>
    <row r="69" spans="1:7" ht="33.75">
      <c r="A69" s="111" t="s">
        <v>205</v>
      </c>
      <c r="B69" s="112">
        <v>946</v>
      </c>
      <c r="C69" s="112" t="s">
        <v>51</v>
      </c>
      <c r="D69" s="112" t="s">
        <v>80</v>
      </c>
      <c r="E69" s="119" t="s">
        <v>477</v>
      </c>
      <c r="F69" s="112" t="s">
        <v>156</v>
      </c>
      <c r="G69" s="114">
        <f>G70+G71+G72</f>
        <v>543.8</v>
      </c>
    </row>
    <row r="70" spans="1:7" ht="22.5">
      <c r="A70" s="111" t="s">
        <v>82</v>
      </c>
      <c r="B70" s="112">
        <v>946</v>
      </c>
      <c r="C70" s="112" t="s">
        <v>51</v>
      </c>
      <c r="D70" s="112" t="s">
        <v>80</v>
      </c>
      <c r="E70" s="119" t="s">
        <v>477</v>
      </c>
      <c r="F70" s="112" t="s">
        <v>31</v>
      </c>
      <c r="G70" s="114">
        <v>283.8</v>
      </c>
    </row>
    <row r="71" spans="1:7" ht="12.75">
      <c r="A71" s="111" t="s">
        <v>32</v>
      </c>
      <c r="B71" s="112">
        <v>946</v>
      </c>
      <c r="C71" s="112" t="s">
        <v>51</v>
      </c>
      <c r="D71" s="112" t="s">
        <v>80</v>
      </c>
      <c r="E71" s="119" t="s">
        <v>477</v>
      </c>
      <c r="F71" s="112">
        <v>852</v>
      </c>
      <c r="G71" s="114">
        <v>8</v>
      </c>
    </row>
    <row r="72" spans="1:7" ht="12.75">
      <c r="A72" s="118" t="s">
        <v>442</v>
      </c>
      <c r="B72" s="112">
        <v>946</v>
      </c>
      <c r="C72" s="112" t="s">
        <v>51</v>
      </c>
      <c r="D72" s="112" t="s">
        <v>80</v>
      </c>
      <c r="E72" s="119" t="s">
        <v>477</v>
      </c>
      <c r="F72" s="112">
        <v>853</v>
      </c>
      <c r="G72" s="114">
        <v>252</v>
      </c>
    </row>
    <row r="73" spans="1:9" ht="12.75">
      <c r="A73" s="115" t="s">
        <v>93</v>
      </c>
      <c r="B73" s="116">
        <v>946</v>
      </c>
      <c r="C73" s="116" t="s">
        <v>51</v>
      </c>
      <c r="D73" s="116" t="s">
        <v>94</v>
      </c>
      <c r="E73" s="116" t="s">
        <v>49</v>
      </c>
      <c r="F73" s="110" t="s">
        <v>50</v>
      </c>
      <c r="G73" s="109">
        <v>250</v>
      </c>
      <c r="I73" s="125"/>
    </row>
    <row r="74" spans="1:7" ht="12.75">
      <c r="A74" s="111" t="s">
        <v>93</v>
      </c>
      <c r="B74" s="112">
        <v>946</v>
      </c>
      <c r="C74" s="112" t="s">
        <v>51</v>
      </c>
      <c r="D74" s="112" t="s">
        <v>94</v>
      </c>
      <c r="E74" s="119" t="s">
        <v>546</v>
      </c>
      <c r="F74" s="112" t="s">
        <v>50</v>
      </c>
      <c r="G74" s="114">
        <v>250</v>
      </c>
    </row>
    <row r="75" spans="1:7" ht="22.5">
      <c r="A75" s="111" t="s">
        <v>111</v>
      </c>
      <c r="B75" s="112">
        <v>946</v>
      </c>
      <c r="C75" s="112" t="s">
        <v>51</v>
      </c>
      <c r="D75" s="112" t="s">
        <v>94</v>
      </c>
      <c r="E75" s="119" t="s">
        <v>546</v>
      </c>
      <c r="F75" s="112" t="s">
        <v>50</v>
      </c>
      <c r="G75" s="114">
        <v>250</v>
      </c>
    </row>
    <row r="76" spans="1:7" ht="12.75">
      <c r="A76" s="111" t="s">
        <v>154</v>
      </c>
      <c r="B76" s="112">
        <v>946</v>
      </c>
      <c r="C76" s="112" t="s">
        <v>51</v>
      </c>
      <c r="D76" s="112" t="s">
        <v>94</v>
      </c>
      <c r="E76" s="119" t="s">
        <v>546</v>
      </c>
      <c r="F76" s="112" t="s">
        <v>155</v>
      </c>
      <c r="G76" s="114">
        <v>250</v>
      </c>
    </row>
    <row r="77" spans="1:7" ht="12.75">
      <c r="A77" s="111" t="s">
        <v>112</v>
      </c>
      <c r="B77" s="112">
        <v>946</v>
      </c>
      <c r="C77" s="112" t="s">
        <v>51</v>
      </c>
      <c r="D77" s="112" t="s">
        <v>94</v>
      </c>
      <c r="E77" s="119" t="s">
        <v>546</v>
      </c>
      <c r="F77" s="112" t="s">
        <v>113</v>
      </c>
      <c r="G77" s="114">
        <v>250</v>
      </c>
    </row>
    <row r="78" spans="1:9" ht="12.75">
      <c r="A78" s="115" t="s">
        <v>83</v>
      </c>
      <c r="B78" s="116">
        <v>946</v>
      </c>
      <c r="C78" s="116" t="s">
        <v>51</v>
      </c>
      <c r="D78" s="116">
        <v>13</v>
      </c>
      <c r="E78" s="116"/>
      <c r="F78" s="116"/>
      <c r="G78" s="117">
        <f>G79+G90+G86</f>
        <v>4174.5</v>
      </c>
      <c r="I78" s="125"/>
    </row>
    <row r="79" spans="1:7" ht="45">
      <c r="A79" s="111" t="s">
        <v>211</v>
      </c>
      <c r="B79" s="112">
        <v>946</v>
      </c>
      <c r="C79" s="112" t="s">
        <v>51</v>
      </c>
      <c r="D79" s="112">
        <v>13</v>
      </c>
      <c r="E79" s="119" t="s">
        <v>364</v>
      </c>
      <c r="F79" s="112"/>
      <c r="G79" s="114">
        <f>G80+G83</f>
        <v>372</v>
      </c>
    </row>
    <row r="80" spans="1:7" ht="56.25">
      <c r="A80" s="111" t="s">
        <v>212</v>
      </c>
      <c r="B80" s="112">
        <v>946</v>
      </c>
      <c r="C80" s="112" t="s">
        <v>51</v>
      </c>
      <c r="D80" s="112">
        <v>13</v>
      </c>
      <c r="E80" s="119" t="s">
        <v>364</v>
      </c>
      <c r="F80" s="112">
        <v>100</v>
      </c>
      <c r="G80" s="114">
        <v>339.3</v>
      </c>
    </row>
    <row r="81" spans="1:7" ht="22.5">
      <c r="A81" s="111" t="s">
        <v>152</v>
      </c>
      <c r="B81" s="112">
        <v>946</v>
      </c>
      <c r="C81" s="112" t="s">
        <v>51</v>
      </c>
      <c r="D81" s="112">
        <v>13</v>
      </c>
      <c r="E81" s="119" t="s">
        <v>364</v>
      </c>
      <c r="F81" s="112">
        <v>120</v>
      </c>
      <c r="G81" s="114">
        <v>339.3</v>
      </c>
    </row>
    <row r="82" spans="1:7" ht="12.75">
      <c r="A82" s="111" t="s">
        <v>200</v>
      </c>
      <c r="B82" s="112">
        <v>946</v>
      </c>
      <c r="C82" s="112" t="s">
        <v>51</v>
      </c>
      <c r="D82" s="112">
        <v>13</v>
      </c>
      <c r="E82" s="119" t="s">
        <v>364</v>
      </c>
      <c r="F82" s="112">
        <v>121</v>
      </c>
      <c r="G82" s="114">
        <v>339.3</v>
      </c>
    </row>
    <row r="83" spans="1:7" ht="22.5">
      <c r="A83" s="111" t="s">
        <v>145</v>
      </c>
      <c r="B83" s="112">
        <v>946</v>
      </c>
      <c r="C83" s="112" t="s">
        <v>51</v>
      </c>
      <c r="D83" s="112">
        <v>13</v>
      </c>
      <c r="E83" s="119" t="s">
        <v>364</v>
      </c>
      <c r="F83" s="112">
        <v>200</v>
      </c>
      <c r="G83" s="114">
        <v>32.7</v>
      </c>
    </row>
    <row r="84" spans="1:7" ht="22.5">
      <c r="A84" s="111" t="s">
        <v>201</v>
      </c>
      <c r="B84" s="112">
        <v>946</v>
      </c>
      <c r="C84" s="112" t="s">
        <v>51</v>
      </c>
      <c r="D84" s="112">
        <v>13</v>
      </c>
      <c r="E84" s="119" t="s">
        <v>364</v>
      </c>
      <c r="F84" s="112">
        <v>240</v>
      </c>
      <c r="G84" s="114">
        <v>32.7</v>
      </c>
    </row>
    <row r="85" spans="1:7" ht="22.5">
      <c r="A85" s="111" t="s">
        <v>203</v>
      </c>
      <c r="B85" s="112">
        <v>946</v>
      </c>
      <c r="C85" s="112" t="s">
        <v>51</v>
      </c>
      <c r="D85" s="112">
        <v>13</v>
      </c>
      <c r="E85" s="119" t="s">
        <v>364</v>
      </c>
      <c r="F85" s="112">
        <v>244</v>
      </c>
      <c r="G85" s="114">
        <v>32.7</v>
      </c>
    </row>
    <row r="86" spans="1:7" ht="12.75">
      <c r="A86" s="111" t="s">
        <v>207</v>
      </c>
      <c r="B86" s="112">
        <v>946</v>
      </c>
      <c r="C86" s="112" t="s">
        <v>51</v>
      </c>
      <c r="D86" s="112">
        <v>13</v>
      </c>
      <c r="E86" s="119"/>
      <c r="F86" s="112"/>
      <c r="G86" s="114">
        <v>1</v>
      </c>
    </row>
    <row r="87" spans="1:7" ht="22.5">
      <c r="A87" s="111" t="s">
        <v>208</v>
      </c>
      <c r="B87" s="112">
        <v>946</v>
      </c>
      <c r="C87" s="112" t="s">
        <v>51</v>
      </c>
      <c r="D87" s="112">
        <v>13</v>
      </c>
      <c r="E87" s="119" t="s">
        <v>370</v>
      </c>
      <c r="F87" s="112">
        <v>200</v>
      </c>
      <c r="G87" s="114">
        <v>1</v>
      </c>
    </row>
    <row r="88" spans="1:7" ht="12.75">
      <c r="A88" s="111" t="s">
        <v>209</v>
      </c>
      <c r="B88" s="112">
        <v>916</v>
      </c>
      <c r="C88" s="112" t="s">
        <v>51</v>
      </c>
      <c r="D88" s="112">
        <v>13</v>
      </c>
      <c r="E88" s="119" t="s">
        <v>370</v>
      </c>
      <c r="F88" s="112">
        <v>240</v>
      </c>
      <c r="G88" s="114">
        <v>1</v>
      </c>
    </row>
    <row r="89" spans="1:7" ht="22.5">
      <c r="A89" s="111" t="s">
        <v>210</v>
      </c>
      <c r="B89" s="112">
        <v>913</v>
      </c>
      <c r="C89" s="112" t="s">
        <v>51</v>
      </c>
      <c r="D89" s="112">
        <v>13</v>
      </c>
      <c r="E89" s="119" t="s">
        <v>370</v>
      </c>
      <c r="F89" s="112">
        <v>244</v>
      </c>
      <c r="G89" s="114">
        <v>1</v>
      </c>
    </row>
    <row r="90" spans="1:7" ht="22.5">
      <c r="A90" s="118" t="s">
        <v>85</v>
      </c>
      <c r="B90" s="112">
        <v>946</v>
      </c>
      <c r="C90" s="112" t="s">
        <v>51</v>
      </c>
      <c r="D90" s="112">
        <v>13</v>
      </c>
      <c r="E90" s="116"/>
      <c r="F90" s="116"/>
      <c r="G90" s="113">
        <v>3801.5</v>
      </c>
    </row>
    <row r="91" spans="1:7" ht="56.25">
      <c r="A91" s="111" t="s">
        <v>212</v>
      </c>
      <c r="B91" s="112">
        <v>946</v>
      </c>
      <c r="C91" s="112" t="s">
        <v>51</v>
      </c>
      <c r="D91" s="112">
        <v>13</v>
      </c>
      <c r="E91" s="119" t="s">
        <v>484</v>
      </c>
      <c r="F91" s="119">
        <v>100</v>
      </c>
      <c r="G91" s="113">
        <v>3801.5</v>
      </c>
    </row>
    <row r="92" spans="1:7" ht="22.5">
      <c r="A92" s="111" t="s">
        <v>340</v>
      </c>
      <c r="B92" s="112">
        <v>946</v>
      </c>
      <c r="C92" s="112" t="s">
        <v>51</v>
      </c>
      <c r="D92" s="112">
        <v>13</v>
      </c>
      <c r="E92" s="119" t="s">
        <v>484</v>
      </c>
      <c r="F92" s="119">
        <v>110</v>
      </c>
      <c r="G92" s="113">
        <v>3801.5</v>
      </c>
    </row>
    <row r="93" spans="1:7" ht="12.75">
      <c r="A93" s="111" t="s">
        <v>200</v>
      </c>
      <c r="B93" s="112">
        <v>946</v>
      </c>
      <c r="C93" s="112" t="s">
        <v>51</v>
      </c>
      <c r="D93" s="112">
        <v>13</v>
      </c>
      <c r="E93" s="119" t="s">
        <v>484</v>
      </c>
      <c r="F93" s="119">
        <v>111</v>
      </c>
      <c r="G93" s="113">
        <v>3801.5</v>
      </c>
    </row>
    <row r="94" spans="1:7" ht="21">
      <c r="A94" s="115" t="s">
        <v>215</v>
      </c>
      <c r="B94" s="116">
        <v>946</v>
      </c>
      <c r="C94" s="116" t="s">
        <v>53</v>
      </c>
      <c r="D94" s="116"/>
      <c r="E94" s="116"/>
      <c r="F94" s="116"/>
      <c r="G94" s="117">
        <f>G95+G104</f>
        <v>1114.1</v>
      </c>
    </row>
    <row r="95" spans="1:7" ht="33.75">
      <c r="A95" s="111" t="s">
        <v>217</v>
      </c>
      <c r="B95" s="112">
        <v>946</v>
      </c>
      <c r="C95" s="112" t="s">
        <v>53</v>
      </c>
      <c r="D95" s="112" t="s">
        <v>218</v>
      </c>
      <c r="E95" s="112"/>
      <c r="F95" s="112"/>
      <c r="G95" s="114">
        <f>G96</f>
        <v>1014.1</v>
      </c>
    </row>
    <row r="96" spans="1:7" ht="33.75">
      <c r="A96" s="111" t="s">
        <v>37</v>
      </c>
      <c r="B96" s="112">
        <v>946</v>
      </c>
      <c r="C96" s="112" t="s">
        <v>53</v>
      </c>
      <c r="D96" s="112" t="s">
        <v>218</v>
      </c>
      <c r="E96" s="119" t="s">
        <v>485</v>
      </c>
      <c r="F96" s="112"/>
      <c r="G96" s="114">
        <f>G97+G101</f>
        <v>1014.1</v>
      </c>
    </row>
    <row r="97" spans="1:7" ht="33.75">
      <c r="A97" s="111" t="s">
        <v>219</v>
      </c>
      <c r="B97" s="112">
        <v>946</v>
      </c>
      <c r="C97" s="112" t="s">
        <v>53</v>
      </c>
      <c r="D97" s="112" t="s">
        <v>218</v>
      </c>
      <c r="E97" s="119" t="s">
        <v>485</v>
      </c>
      <c r="F97" s="112"/>
      <c r="G97" s="114">
        <f>G98</f>
        <v>968.1</v>
      </c>
    </row>
    <row r="98" spans="1:7" ht="56.25">
      <c r="A98" s="111" t="s">
        <v>212</v>
      </c>
      <c r="B98" s="112">
        <v>946</v>
      </c>
      <c r="C98" s="112" t="s">
        <v>53</v>
      </c>
      <c r="D98" s="112" t="s">
        <v>218</v>
      </c>
      <c r="E98" s="119" t="s">
        <v>485</v>
      </c>
      <c r="F98" s="112">
        <v>100</v>
      </c>
      <c r="G98" s="114">
        <v>968.1</v>
      </c>
    </row>
    <row r="99" spans="1:7" ht="22.5">
      <c r="A99" s="111" t="s">
        <v>152</v>
      </c>
      <c r="B99" s="112">
        <v>946</v>
      </c>
      <c r="C99" s="112" t="s">
        <v>53</v>
      </c>
      <c r="D99" s="112" t="s">
        <v>218</v>
      </c>
      <c r="E99" s="119" t="s">
        <v>485</v>
      </c>
      <c r="F99" s="112">
        <v>110</v>
      </c>
      <c r="G99" s="114">
        <v>968.1</v>
      </c>
    </row>
    <row r="100" spans="1:7" ht="12.75">
      <c r="A100" s="111" t="s">
        <v>200</v>
      </c>
      <c r="B100" s="112">
        <v>946</v>
      </c>
      <c r="C100" s="112" t="s">
        <v>53</v>
      </c>
      <c r="D100" s="112" t="s">
        <v>218</v>
      </c>
      <c r="E100" s="119" t="s">
        <v>485</v>
      </c>
      <c r="F100" s="112">
        <v>111</v>
      </c>
      <c r="G100" s="114">
        <v>968.1</v>
      </c>
    </row>
    <row r="101" spans="1:7" ht="22.5">
      <c r="A101" s="111" t="s">
        <v>145</v>
      </c>
      <c r="B101" s="112">
        <v>946</v>
      </c>
      <c r="C101" s="112" t="s">
        <v>53</v>
      </c>
      <c r="D101" s="112" t="s">
        <v>218</v>
      </c>
      <c r="E101" s="119" t="s">
        <v>485</v>
      </c>
      <c r="F101" s="112">
        <v>200</v>
      </c>
      <c r="G101" s="114">
        <v>46</v>
      </c>
    </row>
    <row r="102" spans="1:7" ht="22.5">
      <c r="A102" s="111" t="s">
        <v>201</v>
      </c>
      <c r="B102" s="112">
        <v>946</v>
      </c>
      <c r="C102" s="112" t="s">
        <v>53</v>
      </c>
      <c r="D102" s="112" t="s">
        <v>218</v>
      </c>
      <c r="E102" s="119" t="s">
        <v>485</v>
      </c>
      <c r="F102" s="112">
        <v>240</v>
      </c>
      <c r="G102" s="114">
        <v>46</v>
      </c>
    </row>
    <row r="103" spans="1:7" ht="22.5">
      <c r="A103" s="111" t="s">
        <v>203</v>
      </c>
      <c r="B103" s="112">
        <v>946</v>
      </c>
      <c r="C103" s="112" t="s">
        <v>53</v>
      </c>
      <c r="D103" s="112" t="s">
        <v>218</v>
      </c>
      <c r="E103" s="119" t="s">
        <v>485</v>
      </c>
      <c r="F103" s="112">
        <v>244</v>
      </c>
      <c r="G103" s="114">
        <v>46</v>
      </c>
    </row>
    <row r="104" spans="1:7" ht="12.75">
      <c r="A104" s="118" t="s">
        <v>334</v>
      </c>
      <c r="B104" s="119">
        <v>946</v>
      </c>
      <c r="C104" s="119" t="s">
        <v>53</v>
      </c>
      <c r="D104" s="119">
        <v>10</v>
      </c>
      <c r="E104" s="119"/>
      <c r="F104" s="119"/>
      <c r="G104" s="113">
        <f>G105+G109+G113+G117+G121</f>
        <v>100</v>
      </c>
    </row>
    <row r="105" spans="1:7" ht="33.75">
      <c r="A105" s="111" t="s">
        <v>266</v>
      </c>
      <c r="B105" s="112">
        <v>946</v>
      </c>
      <c r="C105" s="112" t="s">
        <v>53</v>
      </c>
      <c r="D105" s="112">
        <v>10</v>
      </c>
      <c r="E105" s="119" t="s">
        <v>446</v>
      </c>
      <c r="F105" s="112"/>
      <c r="G105" s="114">
        <v>45</v>
      </c>
    </row>
    <row r="106" spans="1:7" ht="22.5">
      <c r="A106" s="111" t="s">
        <v>145</v>
      </c>
      <c r="B106" s="112">
        <v>946</v>
      </c>
      <c r="C106" s="112" t="s">
        <v>53</v>
      </c>
      <c r="D106" s="112">
        <v>10</v>
      </c>
      <c r="E106" s="119" t="s">
        <v>446</v>
      </c>
      <c r="F106" s="112">
        <v>200</v>
      </c>
      <c r="G106" s="114">
        <v>45</v>
      </c>
    </row>
    <row r="107" spans="1:7" ht="22.5">
      <c r="A107" s="111" t="s">
        <v>201</v>
      </c>
      <c r="B107" s="112">
        <v>946</v>
      </c>
      <c r="C107" s="112" t="s">
        <v>53</v>
      </c>
      <c r="D107" s="112">
        <v>10</v>
      </c>
      <c r="E107" s="119" t="s">
        <v>446</v>
      </c>
      <c r="F107" s="112">
        <v>240</v>
      </c>
      <c r="G107" s="114">
        <v>45</v>
      </c>
    </row>
    <row r="108" spans="1:7" ht="22.5">
      <c r="A108" s="111" t="s">
        <v>203</v>
      </c>
      <c r="B108" s="112">
        <v>946</v>
      </c>
      <c r="C108" s="112" t="s">
        <v>53</v>
      </c>
      <c r="D108" s="112">
        <v>10</v>
      </c>
      <c r="E108" s="119" t="s">
        <v>446</v>
      </c>
      <c r="F108" s="112">
        <v>244</v>
      </c>
      <c r="G108" s="114">
        <v>45</v>
      </c>
    </row>
    <row r="109" spans="1:7" ht="33.75">
      <c r="A109" s="118" t="s">
        <v>267</v>
      </c>
      <c r="B109" s="112">
        <v>946</v>
      </c>
      <c r="C109" s="112" t="s">
        <v>53</v>
      </c>
      <c r="D109" s="112">
        <v>10</v>
      </c>
      <c r="E109" s="119" t="s">
        <v>447</v>
      </c>
      <c r="F109" s="112"/>
      <c r="G109" s="114">
        <v>10</v>
      </c>
    </row>
    <row r="110" spans="1:7" ht="22.5">
      <c r="A110" s="111" t="s">
        <v>145</v>
      </c>
      <c r="B110" s="112">
        <v>946</v>
      </c>
      <c r="C110" s="112" t="s">
        <v>53</v>
      </c>
      <c r="D110" s="112">
        <v>10</v>
      </c>
      <c r="E110" s="119" t="s">
        <v>447</v>
      </c>
      <c r="F110" s="112">
        <v>200</v>
      </c>
      <c r="G110" s="114">
        <v>10</v>
      </c>
    </row>
    <row r="111" spans="1:7" ht="22.5">
      <c r="A111" s="111" t="s">
        <v>201</v>
      </c>
      <c r="B111" s="112">
        <v>946</v>
      </c>
      <c r="C111" s="112" t="s">
        <v>53</v>
      </c>
      <c r="D111" s="112">
        <v>10</v>
      </c>
      <c r="E111" s="119" t="s">
        <v>447</v>
      </c>
      <c r="F111" s="112">
        <v>240</v>
      </c>
      <c r="G111" s="114">
        <v>10</v>
      </c>
    </row>
    <row r="112" spans="1:7" ht="22.5">
      <c r="A112" s="111" t="s">
        <v>203</v>
      </c>
      <c r="B112" s="112">
        <v>946</v>
      </c>
      <c r="C112" s="112" t="s">
        <v>53</v>
      </c>
      <c r="D112" s="112">
        <v>10</v>
      </c>
      <c r="E112" s="119" t="s">
        <v>447</v>
      </c>
      <c r="F112" s="112">
        <v>244</v>
      </c>
      <c r="G112" s="114">
        <v>10</v>
      </c>
    </row>
    <row r="113" spans="1:7" ht="22.5">
      <c r="A113" s="111" t="s">
        <v>355</v>
      </c>
      <c r="B113" s="112">
        <v>946</v>
      </c>
      <c r="C113" s="112" t="s">
        <v>53</v>
      </c>
      <c r="D113" s="112">
        <v>10</v>
      </c>
      <c r="E113" s="119" t="s">
        <v>448</v>
      </c>
      <c r="F113" s="112"/>
      <c r="G113" s="114">
        <v>10</v>
      </c>
    </row>
    <row r="114" spans="1:7" ht="22.5">
      <c r="A114" s="111" t="s">
        <v>145</v>
      </c>
      <c r="B114" s="112">
        <v>946</v>
      </c>
      <c r="C114" s="112" t="s">
        <v>53</v>
      </c>
      <c r="D114" s="112">
        <v>10</v>
      </c>
      <c r="E114" s="119" t="s">
        <v>448</v>
      </c>
      <c r="F114" s="112">
        <v>200</v>
      </c>
      <c r="G114" s="114">
        <v>10</v>
      </c>
    </row>
    <row r="115" spans="1:7" ht="22.5">
      <c r="A115" s="111" t="s">
        <v>201</v>
      </c>
      <c r="B115" s="112">
        <v>946</v>
      </c>
      <c r="C115" s="112" t="s">
        <v>53</v>
      </c>
      <c r="D115" s="112">
        <v>10</v>
      </c>
      <c r="E115" s="119" t="s">
        <v>448</v>
      </c>
      <c r="F115" s="112">
        <v>240</v>
      </c>
      <c r="G115" s="114">
        <v>10</v>
      </c>
    </row>
    <row r="116" spans="1:7" ht="22.5">
      <c r="A116" s="111" t="s">
        <v>203</v>
      </c>
      <c r="B116" s="112">
        <v>946</v>
      </c>
      <c r="C116" s="112" t="s">
        <v>53</v>
      </c>
      <c r="D116" s="112">
        <v>10</v>
      </c>
      <c r="E116" s="119" t="s">
        <v>448</v>
      </c>
      <c r="F116" s="112">
        <v>244</v>
      </c>
      <c r="G116" s="114">
        <v>10</v>
      </c>
    </row>
    <row r="117" spans="1:7" ht="22.5">
      <c r="A117" s="118" t="s">
        <v>435</v>
      </c>
      <c r="B117" s="112">
        <v>946</v>
      </c>
      <c r="C117" s="112" t="s">
        <v>53</v>
      </c>
      <c r="D117" s="112">
        <v>10</v>
      </c>
      <c r="E117" s="119" t="s">
        <v>449</v>
      </c>
      <c r="F117" s="112"/>
      <c r="G117" s="114">
        <v>10</v>
      </c>
    </row>
    <row r="118" spans="1:7" ht="22.5">
      <c r="A118" s="111" t="s">
        <v>145</v>
      </c>
      <c r="B118" s="112">
        <v>946</v>
      </c>
      <c r="C118" s="112" t="s">
        <v>53</v>
      </c>
      <c r="D118" s="112">
        <v>10</v>
      </c>
      <c r="E118" s="119" t="s">
        <v>449</v>
      </c>
      <c r="F118" s="112">
        <v>200</v>
      </c>
      <c r="G118" s="114">
        <v>10</v>
      </c>
    </row>
    <row r="119" spans="1:7" ht="22.5">
      <c r="A119" s="111" t="s">
        <v>201</v>
      </c>
      <c r="B119" s="112">
        <v>946</v>
      </c>
      <c r="C119" s="112" t="s">
        <v>53</v>
      </c>
      <c r="D119" s="112">
        <v>10</v>
      </c>
      <c r="E119" s="119" t="s">
        <v>449</v>
      </c>
      <c r="F119" s="112">
        <v>240</v>
      </c>
      <c r="G119" s="114">
        <v>10</v>
      </c>
    </row>
    <row r="120" spans="1:7" ht="22.5">
      <c r="A120" s="111" t="s">
        <v>203</v>
      </c>
      <c r="B120" s="112">
        <v>946</v>
      </c>
      <c r="C120" s="112" t="s">
        <v>53</v>
      </c>
      <c r="D120" s="112">
        <v>10</v>
      </c>
      <c r="E120" s="119" t="s">
        <v>449</v>
      </c>
      <c r="F120" s="112">
        <v>244</v>
      </c>
      <c r="G120" s="114">
        <v>10</v>
      </c>
    </row>
    <row r="121" spans="1:7" ht="22.5">
      <c r="A121" s="118" t="s">
        <v>417</v>
      </c>
      <c r="B121" s="112">
        <v>946</v>
      </c>
      <c r="C121" s="112" t="s">
        <v>53</v>
      </c>
      <c r="D121" s="112">
        <v>10</v>
      </c>
      <c r="E121" s="119" t="s">
        <v>450</v>
      </c>
      <c r="F121" s="112"/>
      <c r="G121" s="114">
        <v>25</v>
      </c>
    </row>
    <row r="122" spans="1:7" ht="22.5">
      <c r="A122" s="111" t="s">
        <v>145</v>
      </c>
      <c r="B122" s="112">
        <v>946</v>
      </c>
      <c r="C122" s="112" t="s">
        <v>53</v>
      </c>
      <c r="D122" s="112">
        <v>10</v>
      </c>
      <c r="E122" s="119" t="s">
        <v>450</v>
      </c>
      <c r="F122" s="112">
        <v>200</v>
      </c>
      <c r="G122" s="114">
        <v>25</v>
      </c>
    </row>
    <row r="123" spans="1:7" ht="22.5">
      <c r="A123" s="111" t="s">
        <v>201</v>
      </c>
      <c r="B123" s="112">
        <v>946</v>
      </c>
      <c r="C123" s="112" t="s">
        <v>53</v>
      </c>
      <c r="D123" s="112">
        <v>10</v>
      </c>
      <c r="E123" s="119" t="s">
        <v>450</v>
      </c>
      <c r="F123" s="112">
        <v>240</v>
      </c>
      <c r="G123" s="114">
        <v>25</v>
      </c>
    </row>
    <row r="124" spans="1:7" ht="22.5">
      <c r="A124" s="111" t="s">
        <v>203</v>
      </c>
      <c r="B124" s="112">
        <v>946</v>
      </c>
      <c r="C124" s="112" t="s">
        <v>53</v>
      </c>
      <c r="D124" s="112">
        <v>10</v>
      </c>
      <c r="E124" s="119" t="s">
        <v>450</v>
      </c>
      <c r="F124" s="112">
        <v>244</v>
      </c>
      <c r="G124" s="114">
        <v>25</v>
      </c>
    </row>
    <row r="125" spans="1:7" ht="12.75">
      <c r="A125" s="108" t="s">
        <v>220</v>
      </c>
      <c r="B125" s="116">
        <v>946</v>
      </c>
      <c r="C125" s="110" t="s">
        <v>80</v>
      </c>
      <c r="D125" s="110" t="s">
        <v>48</v>
      </c>
      <c r="E125" s="110" t="s">
        <v>49</v>
      </c>
      <c r="F125" s="110" t="s">
        <v>50</v>
      </c>
      <c r="G125" s="109">
        <f>G126+G158+G163</f>
        <v>8998</v>
      </c>
    </row>
    <row r="126" spans="1:7" ht="12.75">
      <c r="A126" s="108" t="s">
        <v>77</v>
      </c>
      <c r="B126" s="116">
        <v>946</v>
      </c>
      <c r="C126" s="110" t="s">
        <v>80</v>
      </c>
      <c r="D126" s="110" t="s">
        <v>68</v>
      </c>
      <c r="E126" s="110" t="s">
        <v>49</v>
      </c>
      <c r="F126" s="110" t="s">
        <v>50</v>
      </c>
      <c r="G126" s="109">
        <f>G127+G136+G141</f>
        <v>2847.3</v>
      </c>
    </row>
    <row r="127" spans="1:7" ht="22.5">
      <c r="A127" s="111" t="s">
        <v>353</v>
      </c>
      <c r="B127" s="112">
        <v>946</v>
      </c>
      <c r="C127" s="112" t="s">
        <v>80</v>
      </c>
      <c r="D127" s="112" t="s">
        <v>68</v>
      </c>
      <c r="E127" s="119" t="s">
        <v>486</v>
      </c>
      <c r="F127" s="112" t="s">
        <v>50</v>
      </c>
      <c r="G127" s="114">
        <f>G128+G131</f>
        <v>1947.3000000000002</v>
      </c>
    </row>
    <row r="128" spans="1:7" ht="56.25">
      <c r="A128" s="111" t="s">
        <v>108</v>
      </c>
      <c r="B128" s="112">
        <v>946</v>
      </c>
      <c r="C128" s="112" t="s">
        <v>80</v>
      </c>
      <c r="D128" s="112" t="s">
        <v>68</v>
      </c>
      <c r="E128" s="119" t="s">
        <v>487</v>
      </c>
      <c r="F128" s="112" t="s">
        <v>151</v>
      </c>
      <c r="G128" s="114">
        <v>1601.2</v>
      </c>
    </row>
    <row r="129" spans="1:7" ht="22.5">
      <c r="A129" s="111" t="s">
        <v>152</v>
      </c>
      <c r="B129" s="112">
        <v>946</v>
      </c>
      <c r="C129" s="112" t="s">
        <v>80</v>
      </c>
      <c r="D129" s="112" t="s">
        <v>68</v>
      </c>
      <c r="E129" s="119" t="s">
        <v>487</v>
      </c>
      <c r="F129" s="112" t="s">
        <v>153</v>
      </c>
      <c r="G129" s="114">
        <v>1601.2</v>
      </c>
    </row>
    <row r="130" spans="1:7" ht="12.75">
      <c r="A130" s="111" t="s">
        <v>200</v>
      </c>
      <c r="B130" s="112">
        <v>946</v>
      </c>
      <c r="C130" s="112" t="s">
        <v>80</v>
      </c>
      <c r="D130" s="112" t="s">
        <v>68</v>
      </c>
      <c r="E130" s="119" t="s">
        <v>487</v>
      </c>
      <c r="F130" s="112" t="s">
        <v>109</v>
      </c>
      <c r="G130" s="114">
        <v>1601.2</v>
      </c>
    </row>
    <row r="131" spans="1:7" ht="22.5">
      <c r="A131" s="111" t="s">
        <v>152</v>
      </c>
      <c r="B131" s="112">
        <v>946</v>
      </c>
      <c r="C131" s="112" t="s">
        <v>80</v>
      </c>
      <c r="D131" s="112" t="s">
        <v>68</v>
      </c>
      <c r="E131" s="119" t="s">
        <v>488</v>
      </c>
      <c r="F131" s="112"/>
      <c r="G131" s="114">
        <f>G132</f>
        <v>346.1</v>
      </c>
    </row>
    <row r="132" spans="1:7" ht="22.5">
      <c r="A132" s="111" t="s">
        <v>145</v>
      </c>
      <c r="B132" s="112">
        <v>946</v>
      </c>
      <c r="C132" s="112" t="s">
        <v>80</v>
      </c>
      <c r="D132" s="112" t="s">
        <v>68</v>
      </c>
      <c r="E132" s="119" t="s">
        <v>488</v>
      </c>
      <c r="F132" s="112" t="s">
        <v>146</v>
      </c>
      <c r="G132" s="114">
        <f>G133</f>
        <v>346.1</v>
      </c>
    </row>
    <row r="133" spans="1:7" ht="22.5">
      <c r="A133" s="111" t="s">
        <v>201</v>
      </c>
      <c r="B133" s="112">
        <v>946</v>
      </c>
      <c r="C133" s="112" t="s">
        <v>80</v>
      </c>
      <c r="D133" s="112" t="s">
        <v>68</v>
      </c>
      <c r="E133" s="119" t="s">
        <v>488</v>
      </c>
      <c r="F133" s="112" t="s">
        <v>147</v>
      </c>
      <c r="G133" s="114">
        <f>G134+G135</f>
        <v>346.1</v>
      </c>
    </row>
    <row r="134" spans="1:7" ht="22.5">
      <c r="A134" s="111" t="s">
        <v>202</v>
      </c>
      <c r="B134" s="112">
        <v>946</v>
      </c>
      <c r="C134" s="112" t="s">
        <v>80</v>
      </c>
      <c r="D134" s="112" t="s">
        <v>68</v>
      </c>
      <c r="E134" s="119" t="s">
        <v>488</v>
      </c>
      <c r="F134" s="112">
        <v>242</v>
      </c>
      <c r="G134" s="114">
        <v>31.1</v>
      </c>
    </row>
    <row r="135" spans="1:7" ht="22.5">
      <c r="A135" s="111" t="s">
        <v>203</v>
      </c>
      <c r="B135" s="112">
        <v>946</v>
      </c>
      <c r="C135" s="112" t="s">
        <v>80</v>
      </c>
      <c r="D135" s="112" t="s">
        <v>68</v>
      </c>
      <c r="E135" s="119" t="s">
        <v>488</v>
      </c>
      <c r="F135" s="112" t="s">
        <v>30</v>
      </c>
      <c r="G135" s="114">
        <v>315</v>
      </c>
    </row>
    <row r="136" spans="1:7" ht="22.5">
      <c r="A136" s="118" t="s">
        <v>221</v>
      </c>
      <c r="B136" s="112">
        <v>946</v>
      </c>
      <c r="C136" s="112" t="s">
        <v>80</v>
      </c>
      <c r="D136" s="112" t="s">
        <v>68</v>
      </c>
      <c r="E136" s="119" t="s">
        <v>489</v>
      </c>
      <c r="F136" s="112"/>
      <c r="G136" s="114">
        <v>100</v>
      </c>
    </row>
    <row r="137" spans="1:7" ht="22.5">
      <c r="A137" s="118" t="s">
        <v>222</v>
      </c>
      <c r="B137" s="112">
        <v>946</v>
      </c>
      <c r="C137" s="112" t="s">
        <v>80</v>
      </c>
      <c r="D137" s="112" t="s">
        <v>68</v>
      </c>
      <c r="E137" s="119" t="s">
        <v>489</v>
      </c>
      <c r="F137" s="112"/>
      <c r="G137" s="114">
        <v>100</v>
      </c>
    </row>
    <row r="138" spans="1:7" ht="22.5">
      <c r="A138" s="111" t="s">
        <v>145</v>
      </c>
      <c r="B138" s="112">
        <v>946</v>
      </c>
      <c r="C138" s="112" t="s">
        <v>80</v>
      </c>
      <c r="D138" s="112" t="s">
        <v>68</v>
      </c>
      <c r="E138" s="119" t="s">
        <v>489</v>
      </c>
      <c r="F138" s="112">
        <v>200</v>
      </c>
      <c r="G138" s="114">
        <v>100</v>
      </c>
    </row>
    <row r="139" spans="1:7" ht="22.5">
      <c r="A139" s="111" t="s">
        <v>201</v>
      </c>
      <c r="B139" s="112">
        <v>946</v>
      </c>
      <c r="C139" s="112" t="s">
        <v>80</v>
      </c>
      <c r="D139" s="112" t="s">
        <v>68</v>
      </c>
      <c r="E139" s="119" t="s">
        <v>489</v>
      </c>
      <c r="F139" s="112">
        <v>240</v>
      </c>
      <c r="G139" s="114">
        <v>100</v>
      </c>
    </row>
    <row r="140" spans="1:7" ht="22.5">
      <c r="A140" s="111" t="s">
        <v>203</v>
      </c>
      <c r="B140" s="112">
        <v>946</v>
      </c>
      <c r="C140" s="112" t="s">
        <v>80</v>
      </c>
      <c r="D140" s="112" t="s">
        <v>68</v>
      </c>
      <c r="E140" s="119" t="s">
        <v>489</v>
      </c>
      <c r="F140" s="112">
        <v>244</v>
      </c>
      <c r="G140" s="114">
        <v>100</v>
      </c>
    </row>
    <row r="141" spans="1:7" ht="33.75">
      <c r="A141" s="118" t="s">
        <v>408</v>
      </c>
      <c r="B141" s="112">
        <v>946</v>
      </c>
      <c r="C141" s="112" t="s">
        <v>80</v>
      </c>
      <c r="D141" s="112" t="s">
        <v>68</v>
      </c>
      <c r="E141" s="119"/>
      <c r="F141" s="112"/>
      <c r="G141" s="114">
        <f>G142+G146+G150+G154</f>
        <v>800</v>
      </c>
    </row>
    <row r="142" spans="1:7" ht="33.75">
      <c r="A142" s="118" t="s">
        <v>421</v>
      </c>
      <c r="B142" s="112">
        <v>946</v>
      </c>
      <c r="C142" s="112" t="s">
        <v>80</v>
      </c>
      <c r="D142" s="112" t="s">
        <v>68</v>
      </c>
      <c r="E142" s="119" t="s">
        <v>451</v>
      </c>
      <c r="F142" s="112"/>
      <c r="G142" s="114">
        <v>250</v>
      </c>
    </row>
    <row r="143" spans="1:7" ht="22.5">
      <c r="A143" s="111" t="s">
        <v>145</v>
      </c>
      <c r="B143" s="112">
        <v>946</v>
      </c>
      <c r="C143" s="112" t="s">
        <v>80</v>
      </c>
      <c r="D143" s="112" t="s">
        <v>68</v>
      </c>
      <c r="E143" s="119" t="s">
        <v>451</v>
      </c>
      <c r="F143" s="112">
        <v>200</v>
      </c>
      <c r="G143" s="114">
        <v>250</v>
      </c>
    </row>
    <row r="144" spans="1:7" ht="22.5">
      <c r="A144" s="111" t="s">
        <v>201</v>
      </c>
      <c r="B144" s="112">
        <v>946</v>
      </c>
      <c r="C144" s="112" t="s">
        <v>80</v>
      </c>
      <c r="D144" s="112" t="s">
        <v>68</v>
      </c>
      <c r="E144" s="119" t="s">
        <v>451</v>
      </c>
      <c r="F144" s="112">
        <v>240</v>
      </c>
      <c r="G144" s="114">
        <v>250</v>
      </c>
    </row>
    <row r="145" spans="1:7" ht="24.75" customHeight="1">
      <c r="A145" s="111" t="s">
        <v>203</v>
      </c>
      <c r="B145" s="112">
        <v>946</v>
      </c>
      <c r="C145" s="112" t="s">
        <v>80</v>
      </c>
      <c r="D145" s="112" t="s">
        <v>68</v>
      </c>
      <c r="E145" s="119" t="s">
        <v>451</v>
      </c>
      <c r="F145" s="112">
        <v>244</v>
      </c>
      <c r="G145" s="114">
        <v>250</v>
      </c>
    </row>
    <row r="146" spans="1:7" ht="22.5">
      <c r="A146" s="118" t="s">
        <v>418</v>
      </c>
      <c r="B146" s="112">
        <v>946</v>
      </c>
      <c r="C146" s="112" t="s">
        <v>80</v>
      </c>
      <c r="D146" s="112" t="s">
        <v>68</v>
      </c>
      <c r="E146" s="119" t="s">
        <v>452</v>
      </c>
      <c r="F146" s="112"/>
      <c r="G146" s="114">
        <v>200</v>
      </c>
    </row>
    <row r="147" spans="1:7" ht="22.5">
      <c r="A147" s="111" t="s">
        <v>145</v>
      </c>
      <c r="B147" s="112">
        <v>946</v>
      </c>
      <c r="C147" s="112" t="s">
        <v>80</v>
      </c>
      <c r="D147" s="112" t="s">
        <v>68</v>
      </c>
      <c r="E147" s="119" t="s">
        <v>452</v>
      </c>
      <c r="F147" s="112">
        <v>200</v>
      </c>
      <c r="G147" s="114">
        <v>200</v>
      </c>
    </row>
    <row r="148" spans="1:7" ht="22.5">
      <c r="A148" s="111" t="s">
        <v>201</v>
      </c>
      <c r="B148" s="112">
        <v>946</v>
      </c>
      <c r="C148" s="112" t="s">
        <v>80</v>
      </c>
      <c r="D148" s="112" t="s">
        <v>68</v>
      </c>
      <c r="E148" s="119" t="s">
        <v>452</v>
      </c>
      <c r="F148" s="112">
        <v>240</v>
      </c>
      <c r="G148" s="114">
        <v>200</v>
      </c>
    </row>
    <row r="149" spans="1:7" ht="22.5">
      <c r="A149" s="111" t="s">
        <v>203</v>
      </c>
      <c r="B149" s="112">
        <v>946</v>
      </c>
      <c r="C149" s="112" t="s">
        <v>80</v>
      </c>
      <c r="D149" s="112" t="s">
        <v>68</v>
      </c>
      <c r="E149" s="119" t="s">
        <v>452</v>
      </c>
      <c r="F149" s="112">
        <v>244</v>
      </c>
      <c r="G149" s="114">
        <v>200</v>
      </c>
    </row>
    <row r="150" spans="1:7" ht="22.5">
      <c r="A150" s="118" t="s">
        <v>419</v>
      </c>
      <c r="B150" s="112">
        <v>946</v>
      </c>
      <c r="C150" s="112" t="s">
        <v>80</v>
      </c>
      <c r="D150" s="112" t="s">
        <v>68</v>
      </c>
      <c r="E150" s="119" t="s">
        <v>453</v>
      </c>
      <c r="F150" s="112"/>
      <c r="G150" s="114">
        <v>150</v>
      </c>
    </row>
    <row r="151" spans="1:7" ht="22.5">
      <c r="A151" s="111" t="s">
        <v>145</v>
      </c>
      <c r="B151" s="112">
        <v>946</v>
      </c>
      <c r="C151" s="112" t="s">
        <v>80</v>
      </c>
      <c r="D151" s="112" t="s">
        <v>68</v>
      </c>
      <c r="E151" s="119" t="s">
        <v>453</v>
      </c>
      <c r="F151" s="112">
        <v>200</v>
      </c>
      <c r="G151" s="114">
        <v>150</v>
      </c>
    </row>
    <row r="152" spans="1:7" ht="22.5">
      <c r="A152" s="111" t="s">
        <v>201</v>
      </c>
      <c r="B152" s="112">
        <v>946</v>
      </c>
      <c r="C152" s="112" t="s">
        <v>80</v>
      </c>
      <c r="D152" s="112" t="s">
        <v>68</v>
      </c>
      <c r="E152" s="119" t="s">
        <v>453</v>
      </c>
      <c r="F152" s="112">
        <v>240</v>
      </c>
      <c r="G152" s="114">
        <v>150</v>
      </c>
    </row>
    <row r="153" spans="1:7" ht="22.5">
      <c r="A153" s="111" t="s">
        <v>203</v>
      </c>
      <c r="B153" s="112">
        <v>946</v>
      </c>
      <c r="C153" s="112" t="s">
        <v>80</v>
      </c>
      <c r="D153" s="112" t="s">
        <v>68</v>
      </c>
      <c r="E153" s="119" t="s">
        <v>453</v>
      </c>
      <c r="F153" s="112">
        <v>244</v>
      </c>
      <c r="G153" s="114">
        <v>150</v>
      </c>
    </row>
    <row r="154" spans="1:7" ht="22.5">
      <c r="A154" s="118" t="s">
        <v>420</v>
      </c>
      <c r="B154" s="112">
        <v>946</v>
      </c>
      <c r="C154" s="112" t="s">
        <v>80</v>
      </c>
      <c r="D154" s="112" t="s">
        <v>68</v>
      </c>
      <c r="E154" s="119" t="s">
        <v>454</v>
      </c>
      <c r="F154" s="112"/>
      <c r="G154" s="114">
        <v>200</v>
      </c>
    </row>
    <row r="155" spans="1:7" ht="22.5">
      <c r="A155" s="111" t="s">
        <v>145</v>
      </c>
      <c r="B155" s="112">
        <v>946</v>
      </c>
      <c r="C155" s="112" t="s">
        <v>80</v>
      </c>
      <c r="D155" s="112" t="s">
        <v>68</v>
      </c>
      <c r="E155" s="119" t="s">
        <v>454</v>
      </c>
      <c r="F155" s="112">
        <v>200</v>
      </c>
      <c r="G155" s="114">
        <v>200</v>
      </c>
    </row>
    <row r="156" spans="1:7" ht="22.5">
      <c r="A156" s="111" t="s">
        <v>201</v>
      </c>
      <c r="B156" s="112">
        <v>946</v>
      </c>
      <c r="C156" s="112" t="s">
        <v>80</v>
      </c>
      <c r="D156" s="112" t="s">
        <v>68</v>
      </c>
      <c r="E156" s="119" t="s">
        <v>454</v>
      </c>
      <c r="F156" s="112">
        <v>240</v>
      </c>
      <c r="G156" s="114">
        <v>200</v>
      </c>
    </row>
    <row r="157" spans="1:7" ht="22.5">
      <c r="A157" s="111" t="s">
        <v>203</v>
      </c>
      <c r="B157" s="112">
        <v>946</v>
      </c>
      <c r="C157" s="112" t="s">
        <v>80</v>
      </c>
      <c r="D157" s="112" t="s">
        <v>68</v>
      </c>
      <c r="E157" s="119" t="s">
        <v>454</v>
      </c>
      <c r="F157" s="112">
        <v>244</v>
      </c>
      <c r="G157" s="114">
        <v>200</v>
      </c>
    </row>
    <row r="158" spans="1:7" ht="12.75">
      <c r="A158" s="115" t="s">
        <v>105</v>
      </c>
      <c r="B158" s="116">
        <v>946</v>
      </c>
      <c r="C158" s="116" t="s">
        <v>80</v>
      </c>
      <c r="D158" s="116" t="s">
        <v>218</v>
      </c>
      <c r="E158" s="116"/>
      <c r="F158" s="116"/>
      <c r="G158" s="117">
        <v>5202</v>
      </c>
    </row>
    <row r="159" spans="1:7" ht="12.75">
      <c r="A159" s="111" t="s">
        <v>223</v>
      </c>
      <c r="B159" s="112">
        <v>946</v>
      </c>
      <c r="C159" s="112" t="s">
        <v>80</v>
      </c>
      <c r="D159" s="112" t="s">
        <v>218</v>
      </c>
      <c r="E159" s="119" t="s">
        <v>490</v>
      </c>
      <c r="F159" s="112"/>
      <c r="G159" s="114">
        <v>5202</v>
      </c>
    </row>
    <row r="160" spans="1:7" ht="22.5">
      <c r="A160" s="111" t="s">
        <v>145</v>
      </c>
      <c r="B160" s="112">
        <v>946</v>
      </c>
      <c r="C160" s="112" t="s">
        <v>80</v>
      </c>
      <c r="D160" s="112" t="s">
        <v>218</v>
      </c>
      <c r="E160" s="119" t="s">
        <v>490</v>
      </c>
      <c r="F160" s="112">
        <v>200</v>
      </c>
      <c r="G160" s="114">
        <v>5202</v>
      </c>
    </row>
    <row r="161" spans="1:7" ht="22.5">
      <c r="A161" s="111" t="s">
        <v>201</v>
      </c>
      <c r="B161" s="112">
        <v>946</v>
      </c>
      <c r="C161" s="112" t="s">
        <v>80</v>
      </c>
      <c r="D161" s="112" t="s">
        <v>218</v>
      </c>
      <c r="E161" s="119" t="s">
        <v>490</v>
      </c>
      <c r="F161" s="112">
        <v>240</v>
      </c>
      <c r="G161" s="114">
        <v>5202</v>
      </c>
    </row>
    <row r="162" spans="1:7" ht="22.5">
      <c r="A162" s="111" t="s">
        <v>203</v>
      </c>
      <c r="B162" s="112">
        <v>946</v>
      </c>
      <c r="C162" s="112" t="s">
        <v>80</v>
      </c>
      <c r="D162" s="112" t="s">
        <v>218</v>
      </c>
      <c r="E162" s="119" t="s">
        <v>490</v>
      </c>
      <c r="F162" s="112">
        <v>244</v>
      </c>
      <c r="G162" s="114">
        <v>5202</v>
      </c>
    </row>
    <row r="163" spans="1:7" ht="21">
      <c r="A163" s="108" t="s">
        <v>87</v>
      </c>
      <c r="B163" s="116">
        <v>946</v>
      </c>
      <c r="C163" s="110" t="s">
        <v>80</v>
      </c>
      <c r="D163" s="110" t="s">
        <v>88</v>
      </c>
      <c r="E163" s="119"/>
      <c r="F163" s="112"/>
      <c r="G163" s="117">
        <f>G164+G168+G172+G181</f>
        <v>948.7</v>
      </c>
    </row>
    <row r="164" spans="1:7" ht="33.75">
      <c r="A164" s="118" t="s">
        <v>414</v>
      </c>
      <c r="B164" s="119">
        <v>946</v>
      </c>
      <c r="C164" s="119" t="s">
        <v>80</v>
      </c>
      <c r="D164" s="119">
        <v>12</v>
      </c>
      <c r="E164" s="119" t="s">
        <v>455</v>
      </c>
      <c r="F164" s="119"/>
      <c r="G164" s="113">
        <v>100</v>
      </c>
    </row>
    <row r="165" spans="1:7" ht="22.5">
      <c r="A165" s="111" t="s">
        <v>145</v>
      </c>
      <c r="B165" s="112">
        <v>946</v>
      </c>
      <c r="C165" s="112" t="s">
        <v>80</v>
      </c>
      <c r="D165" s="112">
        <v>12</v>
      </c>
      <c r="E165" s="119" t="s">
        <v>455</v>
      </c>
      <c r="F165" s="112">
        <v>200</v>
      </c>
      <c r="G165" s="113">
        <v>100</v>
      </c>
    </row>
    <row r="166" spans="1:7" ht="22.5">
      <c r="A166" s="111" t="s">
        <v>201</v>
      </c>
      <c r="B166" s="112">
        <v>946</v>
      </c>
      <c r="C166" s="112" t="s">
        <v>80</v>
      </c>
      <c r="D166" s="112">
        <v>12</v>
      </c>
      <c r="E166" s="119" t="s">
        <v>455</v>
      </c>
      <c r="F166" s="112">
        <v>240</v>
      </c>
      <c r="G166" s="113">
        <v>100</v>
      </c>
    </row>
    <row r="167" spans="1:7" ht="22.5">
      <c r="A167" s="111" t="s">
        <v>203</v>
      </c>
      <c r="B167" s="112">
        <v>946</v>
      </c>
      <c r="C167" s="112" t="s">
        <v>80</v>
      </c>
      <c r="D167" s="112">
        <v>12</v>
      </c>
      <c r="E167" s="119" t="s">
        <v>455</v>
      </c>
      <c r="F167" s="112">
        <v>244</v>
      </c>
      <c r="G167" s="113">
        <v>100</v>
      </c>
    </row>
    <row r="168" spans="1:7" ht="22.5">
      <c r="A168" s="118" t="s">
        <v>423</v>
      </c>
      <c r="B168" s="119">
        <v>946</v>
      </c>
      <c r="C168" s="119" t="s">
        <v>80</v>
      </c>
      <c r="D168" s="119">
        <v>12</v>
      </c>
      <c r="E168" s="119" t="s">
        <v>415</v>
      </c>
      <c r="F168" s="119"/>
      <c r="G168" s="113">
        <v>500</v>
      </c>
    </row>
    <row r="169" spans="1:7" ht="12.75">
      <c r="A169" s="118" t="s">
        <v>148</v>
      </c>
      <c r="B169" s="112">
        <v>946</v>
      </c>
      <c r="C169" s="112" t="s">
        <v>80</v>
      </c>
      <c r="D169" s="112">
        <v>12</v>
      </c>
      <c r="E169" s="119" t="s">
        <v>415</v>
      </c>
      <c r="F169" s="112">
        <v>300</v>
      </c>
      <c r="G169" s="113">
        <v>500</v>
      </c>
    </row>
    <row r="170" spans="1:7" ht="22.5">
      <c r="A170" s="118" t="s">
        <v>425</v>
      </c>
      <c r="B170" s="112">
        <v>946</v>
      </c>
      <c r="C170" s="112" t="s">
        <v>80</v>
      </c>
      <c r="D170" s="112">
        <v>12</v>
      </c>
      <c r="E170" s="119" t="s">
        <v>415</v>
      </c>
      <c r="F170" s="112">
        <v>320</v>
      </c>
      <c r="G170" s="113">
        <v>500</v>
      </c>
    </row>
    <row r="171" spans="1:7" ht="22.5">
      <c r="A171" s="118" t="s">
        <v>426</v>
      </c>
      <c r="B171" s="112">
        <v>946</v>
      </c>
      <c r="C171" s="112" t="s">
        <v>80</v>
      </c>
      <c r="D171" s="112">
        <v>12</v>
      </c>
      <c r="E171" s="119" t="s">
        <v>415</v>
      </c>
      <c r="F171" s="112">
        <v>322</v>
      </c>
      <c r="G171" s="113">
        <v>500</v>
      </c>
    </row>
    <row r="172" spans="1:7" ht="33.75">
      <c r="A172" s="118" t="s">
        <v>436</v>
      </c>
      <c r="B172" s="119">
        <v>946</v>
      </c>
      <c r="C172" s="119" t="s">
        <v>80</v>
      </c>
      <c r="D172" s="119">
        <v>12</v>
      </c>
      <c r="E172" s="119"/>
      <c r="F172" s="119"/>
      <c r="G172" s="113">
        <v>100</v>
      </c>
    </row>
    <row r="173" spans="1:7" ht="22.5">
      <c r="A173" s="118" t="s">
        <v>437</v>
      </c>
      <c r="B173" s="112">
        <v>946</v>
      </c>
      <c r="C173" s="112" t="s">
        <v>80</v>
      </c>
      <c r="D173" s="112">
        <v>12</v>
      </c>
      <c r="E173" s="119" t="s">
        <v>456</v>
      </c>
      <c r="F173" s="119"/>
      <c r="G173" s="113">
        <v>50</v>
      </c>
    </row>
    <row r="174" spans="1:7" ht="22.5">
      <c r="A174" s="111" t="s">
        <v>145</v>
      </c>
      <c r="B174" s="112">
        <v>946</v>
      </c>
      <c r="C174" s="112" t="s">
        <v>80</v>
      </c>
      <c r="D174" s="112">
        <v>12</v>
      </c>
      <c r="E174" s="119" t="s">
        <v>456</v>
      </c>
      <c r="F174" s="112">
        <v>200</v>
      </c>
      <c r="G174" s="113">
        <v>50</v>
      </c>
    </row>
    <row r="175" spans="1:7" ht="22.5">
      <c r="A175" s="111" t="s">
        <v>201</v>
      </c>
      <c r="B175" s="112">
        <v>946</v>
      </c>
      <c r="C175" s="112" t="s">
        <v>80</v>
      </c>
      <c r="D175" s="112">
        <v>12</v>
      </c>
      <c r="E175" s="119" t="s">
        <v>456</v>
      </c>
      <c r="F175" s="112">
        <v>240</v>
      </c>
      <c r="G175" s="113">
        <v>50</v>
      </c>
    </row>
    <row r="176" spans="1:7" ht="22.5">
      <c r="A176" s="111" t="s">
        <v>203</v>
      </c>
      <c r="B176" s="112">
        <v>946</v>
      </c>
      <c r="C176" s="112" t="s">
        <v>80</v>
      </c>
      <c r="D176" s="112">
        <v>12</v>
      </c>
      <c r="E176" s="119" t="s">
        <v>456</v>
      </c>
      <c r="F176" s="112">
        <v>244</v>
      </c>
      <c r="G176" s="113">
        <v>50</v>
      </c>
    </row>
    <row r="177" spans="1:7" ht="22.5">
      <c r="A177" s="118" t="s">
        <v>438</v>
      </c>
      <c r="B177" s="112">
        <v>946</v>
      </c>
      <c r="C177" s="112" t="s">
        <v>80</v>
      </c>
      <c r="D177" s="112">
        <v>12</v>
      </c>
      <c r="E177" s="119" t="s">
        <v>457</v>
      </c>
      <c r="F177" s="112"/>
      <c r="G177" s="113">
        <v>50</v>
      </c>
    </row>
    <row r="178" spans="1:7" ht="22.5">
      <c r="A178" s="111" t="s">
        <v>145</v>
      </c>
      <c r="B178" s="112">
        <v>946</v>
      </c>
      <c r="C178" s="112" t="s">
        <v>80</v>
      </c>
      <c r="D178" s="112">
        <v>12</v>
      </c>
      <c r="E178" s="119" t="s">
        <v>457</v>
      </c>
      <c r="F178" s="112">
        <v>200</v>
      </c>
      <c r="G178" s="113">
        <v>50</v>
      </c>
    </row>
    <row r="179" spans="1:7" ht="22.5">
      <c r="A179" s="111" t="s">
        <v>201</v>
      </c>
      <c r="B179" s="112">
        <v>946</v>
      </c>
      <c r="C179" s="112" t="s">
        <v>80</v>
      </c>
      <c r="D179" s="112">
        <v>12</v>
      </c>
      <c r="E179" s="119" t="s">
        <v>457</v>
      </c>
      <c r="F179" s="112">
        <v>240</v>
      </c>
      <c r="G179" s="113">
        <v>50</v>
      </c>
    </row>
    <row r="180" spans="1:7" ht="22.5">
      <c r="A180" s="111" t="s">
        <v>203</v>
      </c>
      <c r="B180" s="112">
        <v>946</v>
      </c>
      <c r="C180" s="112" t="s">
        <v>80</v>
      </c>
      <c r="D180" s="112">
        <v>12</v>
      </c>
      <c r="E180" s="119" t="s">
        <v>457</v>
      </c>
      <c r="F180" s="112">
        <v>244</v>
      </c>
      <c r="G180" s="113">
        <v>50</v>
      </c>
    </row>
    <row r="181" spans="1:7" ht="12.75">
      <c r="A181" s="111" t="s">
        <v>157</v>
      </c>
      <c r="B181" s="112">
        <v>946</v>
      </c>
      <c r="C181" s="119" t="s">
        <v>80</v>
      </c>
      <c r="D181" s="119" t="s">
        <v>88</v>
      </c>
      <c r="E181" s="119" t="s">
        <v>365</v>
      </c>
      <c r="F181" s="112">
        <v>400</v>
      </c>
      <c r="G181" s="114">
        <v>248.7</v>
      </c>
    </row>
    <row r="182" spans="1:7" ht="33.75">
      <c r="A182" s="111" t="s">
        <v>224</v>
      </c>
      <c r="B182" s="112">
        <v>946</v>
      </c>
      <c r="C182" s="119" t="s">
        <v>80</v>
      </c>
      <c r="D182" s="119" t="s">
        <v>88</v>
      </c>
      <c r="E182" s="119" t="s">
        <v>365</v>
      </c>
      <c r="F182" s="112">
        <v>410</v>
      </c>
      <c r="G182" s="114">
        <v>248.7</v>
      </c>
    </row>
    <row r="183" spans="1:7" ht="45">
      <c r="A183" s="111" t="s">
        <v>225</v>
      </c>
      <c r="B183" s="112">
        <v>946</v>
      </c>
      <c r="C183" s="119" t="s">
        <v>80</v>
      </c>
      <c r="D183" s="119" t="s">
        <v>88</v>
      </c>
      <c r="E183" s="119" t="s">
        <v>365</v>
      </c>
      <c r="F183" s="112">
        <v>411</v>
      </c>
      <c r="G183" s="114">
        <v>248.7</v>
      </c>
    </row>
    <row r="184" spans="1:7" ht="12.75">
      <c r="A184" s="115" t="s">
        <v>226</v>
      </c>
      <c r="B184" s="116">
        <v>946</v>
      </c>
      <c r="C184" s="116" t="s">
        <v>227</v>
      </c>
      <c r="D184" s="116"/>
      <c r="E184" s="116"/>
      <c r="F184" s="116"/>
      <c r="G184" s="117">
        <v>300</v>
      </c>
    </row>
    <row r="185" spans="1:7" ht="31.5">
      <c r="A185" s="115" t="s">
        <v>424</v>
      </c>
      <c r="B185" s="116">
        <v>946</v>
      </c>
      <c r="C185" s="116" t="s">
        <v>227</v>
      </c>
      <c r="D185" s="116" t="s">
        <v>228</v>
      </c>
      <c r="E185" s="116"/>
      <c r="F185" s="116"/>
      <c r="G185" s="117">
        <v>300</v>
      </c>
    </row>
    <row r="186" spans="1:7" ht="22.5">
      <c r="A186" s="118" t="s">
        <v>430</v>
      </c>
      <c r="B186" s="119">
        <v>946</v>
      </c>
      <c r="C186" s="119" t="s">
        <v>227</v>
      </c>
      <c r="D186" s="119" t="s">
        <v>228</v>
      </c>
      <c r="E186" s="119" t="s">
        <v>458</v>
      </c>
      <c r="F186" s="119"/>
      <c r="G186" s="113">
        <v>50</v>
      </c>
    </row>
    <row r="187" spans="1:7" ht="22.5">
      <c r="A187" s="111" t="s">
        <v>145</v>
      </c>
      <c r="B187" s="119">
        <v>946</v>
      </c>
      <c r="C187" s="119" t="s">
        <v>227</v>
      </c>
      <c r="D187" s="119" t="s">
        <v>228</v>
      </c>
      <c r="E187" s="119" t="s">
        <v>458</v>
      </c>
      <c r="F187" s="112">
        <v>200</v>
      </c>
      <c r="G187" s="113">
        <v>50</v>
      </c>
    </row>
    <row r="188" spans="1:7" ht="22.5">
      <c r="A188" s="111" t="s">
        <v>201</v>
      </c>
      <c r="B188" s="119">
        <v>946</v>
      </c>
      <c r="C188" s="119" t="s">
        <v>227</v>
      </c>
      <c r="D188" s="119" t="s">
        <v>228</v>
      </c>
      <c r="E188" s="119" t="s">
        <v>458</v>
      </c>
      <c r="F188" s="112">
        <v>240</v>
      </c>
      <c r="G188" s="113">
        <v>50</v>
      </c>
    </row>
    <row r="189" spans="1:7" ht="22.5">
      <c r="A189" s="111" t="s">
        <v>203</v>
      </c>
      <c r="B189" s="119">
        <v>946</v>
      </c>
      <c r="C189" s="119" t="s">
        <v>227</v>
      </c>
      <c r="D189" s="119" t="s">
        <v>228</v>
      </c>
      <c r="E189" s="119" t="s">
        <v>458</v>
      </c>
      <c r="F189" s="112">
        <v>244</v>
      </c>
      <c r="G189" s="113">
        <v>50</v>
      </c>
    </row>
    <row r="190" spans="1:7" ht="33.75">
      <c r="A190" s="118" t="s">
        <v>431</v>
      </c>
      <c r="B190" s="119">
        <v>946</v>
      </c>
      <c r="C190" s="119" t="s">
        <v>227</v>
      </c>
      <c r="D190" s="119" t="s">
        <v>228</v>
      </c>
      <c r="E190" s="119" t="s">
        <v>459</v>
      </c>
      <c r="F190" s="112"/>
      <c r="G190" s="113">
        <v>150</v>
      </c>
    </row>
    <row r="191" spans="1:7" ht="22.5">
      <c r="A191" s="111" t="s">
        <v>145</v>
      </c>
      <c r="B191" s="119">
        <v>946</v>
      </c>
      <c r="C191" s="119" t="s">
        <v>227</v>
      </c>
      <c r="D191" s="119" t="s">
        <v>228</v>
      </c>
      <c r="E191" s="119" t="s">
        <v>459</v>
      </c>
      <c r="F191" s="112">
        <v>200</v>
      </c>
      <c r="G191" s="113">
        <v>150</v>
      </c>
    </row>
    <row r="192" spans="1:7" ht="22.5">
      <c r="A192" s="111" t="s">
        <v>201</v>
      </c>
      <c r="B192" s="119">
        <v>946</v>
      </c>
      <c r="C192" s="119" t="s">
        <v>227</v>
      </c>
      <c r="D192" s="119" t="s">
        <v>228</v>
      </c>
      <c r="E192" s="119" t="s">
        <v>459</v>
      </c>
      <c r="F192" s="112">
        <v>240</v>
      </c>
      <c r="G192" s="113">
        <v>150</v>
      </c>
    </row>
    <row r="193" spans="1:7" ht="22.5">
      <c r="A193" s="111" t="s">
        <v>203</v>
      </c>
      <c r="B193" s="119">
        <v>946</v>
      </c>
      <c r="C193" s="119" t="s">
        <v>227</v>
      </c>
      <c r="D193" s="119" t="s">
        <v>228</v>
      </c>
      <c r="E193" s="119" t="s">
        <v>459</v>
      </c>
      <c r="F193" s="112">
        <v>244</v>
      </c>
      <c r="G193" s="113">
        <v>150</v>
      </c>
    </row>
    <row r="194" spans="1:7" ht="22.5">
      <c r="A194" s="118" t="s">
        <v>432</v>
      </c>
      <c r="B194" s="119">
        <v>946</v>
      </c>
      <c r="C194" s="119" t="s">
        <v>227</v>
      </c>
      <c r="D194" s="119" t="s">
        <v>228</v>
      </c>
      <c r="E194" s="119" t="s">
        <v>460</v>
      </c>
      <c r="F194" s="112"/>
      <c r="G194" s="113">
        <v>50</v>
      </c>
    </row>
    <row r="195" spans="1:7" ht="22.5">
      <c r="A195" s="111" t="s">
        <v>145</v>
      </c>
      <c r="B195" s="119">
        <v>946</v>
      </c>
      <c r="C195" s="119" t="s">
        <v>227</v>
      </c>
      <c r="D195" s="119" t="s">
        <v>228</v>
      </c>
      <c r="E195" s="119" t="s">
        <v>460</v>
      </c>
      <c r="F195" s="112">
        <v>200</v>
      </c>
      <c r="G195" s="113">
        <v>50</v>
      </c>
    </row>
    <row r="196" spans="1:7" ht="22.5">
      <c r="A196" s="111" t="s">
        <v>201</v>
      </c>
      <c r="B196" s="119">
        <v>946</v>
      </c>
      <c r="C196" s="119" t="s">
        <v>227</v>
      </c>
      <c r="D196" s="119" t="s">
        <v>228</v>
      </c>
      <c r="E196" s="119" t="s">
        <v>460</v>
      </c>
      <c r="F196" s="112">
        <v>240</v>
      </c>
      <c r="G196" s="113">
        <v>50</v>
      </c>
    </row>
    <row r="197" spans="1:7" ht="22.5">
      <c r="A197" s="111" t="s">
        <v>203</v>
      </c>
      <c r="B197" s="119">
        <v>946</v>
      </c>
      <c r="C197" s="119" t="s">
        <v>227</v>
      </c>
      <c r="D197" s="119" t="s">
        <v>228</v>
      </c>
      <c r="E197" s="119" t="s">
        <v>460</v>
      </c>
      <c r="F197" s="112">
        <v>244</v>
      </c>
      <c r="G197" s="113">
        <v>50</v>
      </c>
    </row>
    <row r="198" spans="1:7" ht="33.75">
      <c r="A198" s="118" t="s">
        <v>433</v>
      </c>
      <c r="B198" s="119">
        <v>946</v>
      </c>
      <c r="C198" s="119" t="s">
        <v>227</v>
      </c>
      <c r="D198" s="119" t="s">
        <v>228</v>
      </c>
      <c r="E198" s="119" t="s">
        <v>461</v>
      </c>
      <c r="F198" s="112"/>
      <c r="G198" s="113">
        <v>50</v>
      </c>
    </row>
    <row r="199" spans="1:7" ht="22.5">
      <c r="A199" s="111" t="s">
        <v>145</v>
      </c>
      <c r="B199" s="119">
        <v>946</v>
      </c>
      <c r="C199" s="119" t="s">
        <v>227</v>
      </c>
      <c r="D199" s="119" t="s">
        <v>228</v>
      </c>
      <c r="E199" s="119" t="s">
        <v>461</v>
      </c>
      <c r="F199" s="112">
        <v>200</v>
      </c>
      <c r="G199" s="113">
        <v>50</v>
      </c>
    </row>
    <row r="200" spans="1:7" ht="22.5">
      <c r="A200" s="111" t="s">
        <v>201</v>
      </c>
      <c r="B200" s="119">
        <v>946</v>
      </c>
      <c r="C200" s="119" t="s">
        <v>227</v>
      </c>
      <c r="D200" s="119" t="s">
        <v>228</v>
      </c>
      <c r="E200" s="119" t="s">
        <v>461</v>
      </c>
      <c r="F200" s="112">
        <v>240</v>
      </c>
      <c r="G200" s="113">
        <v>50</v>
      </c>
    </row>
    <row r="201" spans="1:7" ht="22.5">
      <c r="A201" s="111" t="s">
        <v>203</v>
      </c>
      <c r="B201" s="119">
        <v>946</v>
      </c>
      <c r="C201" s="119" t="s">
        <v>227</v>
      </c>
      <c r="D201" s="119" t="s">
        <v>228</v>
      </c>
      <c r="E201" s="119" t="s">
        <v>461</v>
      </c>
      <c r="F201" s="112">
        <v>244</v>
      </c>
      <c r="G201" s="113">
        <v>50</v>
      </c>
    </row>
    <row r="202" spans="1:7" ht="12.75">
      <c r="A202" s="115" t="s">
        <v>229</v>
      </c>
      <c r="B202" s="116">
        <v>946</v>
      </c>
      <c r="C202" s="116" t="s">
        <v>66</v>
      </c>
      <c r="D202" s="116"/>
      <c r="E202" s="116"/>
      <c r="F202" s="116"/>
      <c r="G202" s="109">
        <f>G203+G238+G251+G256</f>
        <v>288746.9</v>
      </c>
    </row>
    <row r="203" spans="1:7" ht="21">
      <c r="A203" s="108" t="s">
        <v>411</v>
      </c>
      <c r="B203" s="116">
        <v>946</v>
      </c>
      <c r="C203" s="110"/>
      <c r="D203" s="110"/>
      <c r="E203" s="110"/>
      <c r="F203" s="110"/>
      <c r="G203" s="109">
        <f>G204+G219+G229+G245</f>
        <v>280086.7</v>
      </c>
    </row>
    <row r="204" spans="1:10" ht="12.75">
      <c r="A204" s="118" t="s">
        <v>268</v>
      </c>
      <c r="B204" s="119">
        <v>946</v>
      </c>
      <c r="C204" s="112" t="s">
        <v>66</v>
      </c>
      <c r="D204" s="112" t="s">
        <v>230</v>
      </c>
      <c r="E204" s="119" t="s">
        <v>372</v>
      </c>
      <c r="F204" s="110"/>
      <c r="G204" s="113">
        <f>G205+G212</f>
        <v>75384.3</v>
      </c>
      <c r="J204" s="125"/>
    </row>
    <row r="205" spans="1:7" ht="45">
      <c r="A205" s="111" t="s">
        <v>231</v>
      </c>
      <c r="B205" s="119">
        <v>946</v>
      </c>
      <c r="C205" s="112" t="s">
        <v>66</v>
      </c>
      <c r="D205" s="112" t="s">
        <v>230</v>
      </c>
      <c r="E205" s="119" t="s">
        <v>372</v>
      </c>
      <c r="F205" s="112" t="s">
        <v>142</v>
      </c>
      <c r="G205" s="113">
        <f>G206+G208</f>
        <v>63779.1</v>
      </c>
    </row>
    <row r="206" spans="1:7" ht="12.75">
      <c r="A206" s="111" t="s">
        <v>143</v>
      </c>
      <c r="B206" s="119">
        <v>946</v>
      </c>
      <c r="C206" s="112" t="s">
        <v>66</v>
      </c>
      <c r="D206" s="112" t="s">
        <v>230</v>
      </c>
      <c r="E206" s="119" t="s">
        <v>372</v>
      </c>
      <c r="F206" s="112" t="s">
        <v>144</v>
      </c>
      <c r="G206" s="113">
        <f>G207</f>
        <v>63571.2</v>
      </c>
    </row>
    <row r="207" spans="1:7" ht="45">
      <c r="A207" s="111" t="s">
        <v>134</v>
      </c>
      <c r="B207" s="119">
        <v>946</v>
      </c>
      <c r="C207" s="112" t="s">
        <v>66</v>
      </c>
      <c r="D207" s="112" t="s">
        <v>230</v>
      </c>
      <c r="E207" s="119" t="s">
        <v>372</v>
      </c>
      <c r="F207" s="112" t="s">
        <v>107</v>
      </c>
      <c r="G207" s="113">
        <v>63571.2</v>
      </c>
    </row>
    <row r="208" spans="1:7" ht="45">
      <c r="A208" s="118" t="s">
        <v>444</v>
      </c>
      <c r="B208" s="119">
        <v>946</v>
      </c>
      <c r="C208" s="112" t="s">
        <v>66</v>
      </c>
      <c r="D208" s="112" t="s">
        <v>230</v>
      </c>
      <c r="E208" s="178" t="s">
        <v>374</v>
      </c>
      <c r="F208" s="112"/>
      <c r="G208" s="113">
        <v>207.9</v>
      </c>
    </row>
    <row r="209" spans="1:7" ht="45">
      <c r="A209" s="111" t="s">
        <v>231</v>
      </c>
      <c r="B209" s="119">
        <v>946</v>
      </c>
      <c r="C209" s="112" t="s">
        <v>66</v>
      </c>
      <c r="D209" s="112" t="s">
        <v>230</v>
      </c>
      <c r="E209" s="178" t="s">
        <v>374</v>
      </c>
      <c r="F209" s="112" t="s">
        <v>142</v>
      </c>
      <c r="G209" s="113">
        <v>207.9</v>
      </c>
    </row>
    <row r="210" spans="1:7" ht="12.75">
      <c r="A210" s="111" t="s">
        <v>143</v>
      </c>
      <c r="B210" s="119">
        <v>946</v>
      </c>
      <c r="C210" s="112" t="s">
        <v>66</v>
      </c>
      <c r="D210" s="112" t="s">
        <v>230</v>
      </c>
      <c r="E210" s="178" t="s">
        <v>374</v>
      </c>
      <c r="F210" s="112" t="s">
        <v>144</v>
      </c>
      <c r="G210" s="113">
        <v>207.9</v>
      </c>
    </row>
    <row r="211" spans="1:7" ht="45">
      <c r="A211" s="111" t="s">
        <v>134</v>
      </c>
      <c r="B211" s="119">
        <v>946</v>
      </c>
      <c r="C211" s="112" t="s">
        <v>66</v>
      </c>
      <c r="D211" s="112" t="s">
        <v>230</v>
      </c>
      <c r="E211" s="178" t="s">
        <v>374</v>
      </c>
      <c r="F211" s="112" t="s">
        <v>107</v>
      </c>
      <c r="G211" s="113">
        <v>207.9</v>
      </c>
    </row>
    <row r="212" spans="1:7" ht="45">
      <c r="A212" s="111" t="s">
        <v>231</v>
      </c>
      <c r="B212" s="119">
        <v>946</v>
      </c>
      <c r="C212" s="112" t="s">
        <v>66</v>
      </c>
      <c r="D212" s="112" t="s">
        <v>230</v>
      </c>
      <c r="E212" s="119" t="s">
        <v>372</v>
      </c>
      <c r="F212" s="112">
        <v>600</v>
      </c>
      <c r="G212" s="113">
        <f>G213+G215</f>
        <v>11605.2</v>
      </c>
    </row>
    <row r="213" spans="1:7" ht="12.75">
      <c r="A213" s="111" t="s">
        <v>160</v>
      </c>
      <c r="B213" s="119">
        <v>946</v>
      </c>
      <c r="C213" s="112" t="s">
        <v>66</v>
      </c>
      <c r="D213" s="112" t="s">
        <v>230</v>
      </c>
      <c r="E213" s="119" t="s">
        <v>372</v>
      </c>
      <c r="F213" s="112" t="s">
        <v>161</v>
      </c>
      <c r="G213" s="113">
        <f>G214</f>
        <v>11575.5</v>
      </c>
    </row>
    <row r="214" spans="1:7" ht="40.5" customHeight="1">
      <c r="A214" s="111" t="s">
        <v>135</v>
      </c>
      <c r="B214" s="119">
        <v>946</v>
      </c>
      <c r="C214" s="112" t="s">
        <v>66</v>
      </c>
      <c r="D214" s="112" t="s">
        <v>230</v>
      </c>
      <c r="E214" s="119" t="s">
        <v>372</v>
      </c>
      <c r="F214" s="112" t="s">
        <v>35</v>
      </c>
      <c r="G214" s="113">
        <v>11575.5</v>
      </c>
    </row>
    <row r="215" spans="1:7" ht="40.5" customHeight="1">
      <c r="A215" s="118" t="s">
        <v>444</v>
      </c>
      <c r="B215" s="119">
        <v>946</v>
      </c>
      <c r="C215" s="112" t="s">
        <v>66</v>
      </c>
      <c r="D215" s="112" t="s">
        <v>230</v>
      </c>
      <c r="E215" s="178" t="s">
        <v>374</v>
      </c>
      <c r="F215" s="112"/>
      <c r="G215" s="113">
        <v>29.7</v>
      </c>
    </row>
    <row r="216" spans="1:7" ht="40.5" customHeight="1">
      <c r="A216" s="111" t="s">
        <v>231</v>
      </c>
      <c r="B216" s="119">
        <v>946</v>
      </c>
      <c r="C216" s="112" t="s">
        <v>66</v>
      </c>
      <c r="D216" s="112" t="s">
        <v>230</v>
      </c>
      <c r="E216" s="178" t="s">
        <v>374</v>
      </c>
      <c r="F216" s="112" t="s">
        <v>142</v>
      </c>
      <c r="G216" s="113">
        <v>29.7</v>
      </c>
    </row>
    <row r="217" spans="1:7" ht="19.5" customHeight="1">
      <c r="A217" s="111" t="s">
        <v>143</v>
      </c>
      <c r="B217" s="119">
        <v>946</v>
      </c>
      <c r="C217" s="112" t="s">
        <v>66</v>
      </c>
      <c r="D217" s="112" t="s">
        <v>230</v>
      </c>
      <c r="E217" s="178" t="s">
        <v>374</v>
      </c>
      <c r="F217" s="112">
        <v>620</v>
      </c>
      <c r="G217" s="113">
        <v>29.7</v>
      </c>
    </row>
    <row r="218" spans="1:7" ht="40.5" customHeight="1">
      <c r="A218" s="111" t="s">
        <v>134</v>
      </c>
      <c r="B218" s="119">
        <v>946</v>
      </c>
      <c r="C218" s="112" t="s">
        <v>66</v>
      </c>
      <c r="D218" s="112" t="s">
        <v>230</v>
      </c>
      <c r="E218" s="178" t="s">
        <v>374</v>
      </c>
      <c r="F218" s="112">
        <v>621</v>
      </c>
      <c r="G218" s="113">
        <v>29.7</v>
      </c>
    </row>
    <row r="219" spans="1:7" ht="12.75">
      <c r="A219" s="118" t="s">
        <v>269</v>
      </c>
      <c r="B219" s="119">
        <v>946</v>
      </c>
      <c r="C219" s="119" t="s">
        <v>66</v>
      </c>
      <c r="D219" s="119" t="s">
        <v>65</v>
      </c>
      <c r="E219" s="119" t="s">
        <v>410</v>
      </c>
      <c r="F219" s="110" t="s">
        <v>50</v>
      </c>
      <c r="G219" s="113">
        <f>G220+G225</f>
        <v>191887</v>
      </c>
    </row>
    <row r="220" spans="1:10" ht="22.5">
      <c r="A220" s="111" t="s">
        <v>140</v>
      </c>
      <c r="B220" s="119">
        <v>946</v>
      </c>
      <c r="C220" s="112" t="s">
        <v>66</v>
      </c>
      <c r="D220" s="112" t="s">
        <v>65</v>
      </c>
      <c r="E220" s="119" t="s">
        <v>410</v>
      </c>
      <c r="F220" s="112" t="s">
        <v>50</v>
      </c>
      <c r="G220" s="114">
        <v>190835.5</v>
      </c>
      <c r="J220" s="125"/>
    </row>
    <row r="221" spans="1:7" ht="22.5">
      <c r="A221" s="111" t="s">
        <v>139</v>
      </c>
      <c r="B221" s="119">
        <v>946</v>
      </c>
      <c r="C221" s="112" t="s">
        <v>66</v>
      </c>
      <c r="D221" s="112" t="s">
        <v>65</v>
      </c>
      <c r="E221" s="119" t="s">
        <v>410</v>
      </c>
      <c r="F221" s="112" t="s">
        <v>50</v>
      </c>
      <c r="G221" s="114">
        <v>190835.5</v>
      </c>
    </row>
    <row r="222" spans="1:7" ht="45">
      <c r="A222" s="111" t="s">
        <v>231</v>
      </c>
      <c r="B222" s="119">
        <v>946</v>
      </c>
      <c r="C222" s="112" t="s">
        <v>66</v>
      </c>
      <c r="D222" s="112" t="s">
        <v>65</v>
      </c>
      <c r="E222" s="119" t="s">
        <v>410</v>
      </c>
      <c r="F222" s="112" t="s">
        <v>142</v>
      </c>
      <c r="G222" s="114">
        <v>190835.5</v>
      </c>
    </row>
    <row r="223" spans="1:7" ht="12.75">
      <c r="A223" s="111" t="s">
        <v>143</v>
      </c>
      <c r="B223" s="119">
        <v>946</v>
      </c>
      <c r="C223" s="112" t="s">
        <v>66</v>
      </c>
      <c r="D223" s="112" t="s">
        <v>65</v>
      </c>
      <c r="E223" s="119" t="s">
        <v>410</v>
      </c>
      <c r="F223" s="112" t="s">
        <v>144</v>
      </c>
      <c r="G223" s="114">
        <v>190835.5</v>
      </c>
    </row>
    <row r="224" spans="1:7" ht="39.75" customHeight="1">
      <c r="A224" s="111" t="s">
        <v>134</v>
      </c>
      <c r="B224" s="119">
        <v>946</v>
      </c>
      <c r="C224" s="112" t="s">
        <v>66</v>
      </c>
      <c r="D224" s="112" t="s">
        <v>65</v>
      </c>
      <c r="E224" s="119" t="s">
        <v>410</v>
      </c>
      <c r="F224" s="112" t="s">
        <v>107</v>
      </c>
      <c r="G224" s="114">
        <f>190785.6+49.9</f>
        <v>190835.5</v>
      </c>
    </row>
    <row r="225" spans="1:7" ht="39.75" customHeight="1">
      <c r="A225" s="118" t="s">
        <v>444</v>
      </c>
      <c r="B225" s="119">
        <v>946</v>
      </c>
      <c r="C225" s="112" t="s">
        <v>66</v>
      </c>
      <c r="D225" s="112" t="s">
        <v>65</v>
      </c>
      <c r="E225" s="178" t="s">
        <v>374</v>
      </c>
      <c r="F225" s="112"/>
      <c r="G225" s="114">
        <v>1051.5</v>
      </c>
    </row>
    <row r="226" spans="1:7" ht="39.75" customHeight="1">
      <c r="A226" s="111" t="s">
        <v>231</v>
      </c>
      <c r="B226" s="119">
        <v>946</v>
      </c>
      <c r="C226" s="112" t="s">
        <v>66</v>
      </c>
      <c r="D226" s="112" t="s">
        <v>65</v>
      </c>
      <c r="E226" s="178" t="s">
        <v>374</v>
      </c>
      <c r="F226" s="112" t="s">
        <v>142</v>
      </c>
      <c r="G226" s="114">
        <v>1051.5</v>
      </c>
    </row>
    <row r="227" spans="1:7" ht="22.5" customHeight="1">
      <c r="A227" s="111" t="s">
        <v>143</v>
      </c>
      <c r="B227" s="119">
        <v>946</v>
      </c>
      <c r="C227" s="112" t="s">
        <v>66</v>
      </c>
      <c r="D227" s="112" t="s">
        <v>65</v>
      </c>
      <c r="E227" s="178" t="s">
        <v>374</v>
      </c>
      <c r="F227" s="112" t="s">
        <v>144</v>
      </c>
      <c r="G227" s="114">
        <v>1051.5</v>
      </c>
    </row>
    <row r="228" spans="1:7" ht="39.75" customHeight="1">
      <c r="A228" s="111" t="s">
        <v>134</v>
      </c>
      <c r="B228" s="119">
        <v>946</v>
      </c>
      <c r="C228" s="112" t="s">
        <v>66</v>
      </c>
      <c r="D228" s="112" t="s">
        <v>65</v>
      </c>
      <c r="E228" s="178" t="s">
        <v>374</v>
      </c>
      <c r="F228" s="112" t="s">
        <v>107</v>
      </c>
      <c r="G228" s="114">
        <v>1051.5</v>
      </c>
    </row>
    <row r="229" spans="1:7" ht="22.5">
      <c r="A229" s="118" t="s">
        <v>270</v>
      </c>
      <c r="B229" s="119">
        <v>946</v>
      </c>
      <c r="C229" s="119" t="s">
        <v>66</v>
      </c>
      <c r="D229" s="178" t="s">
        <v>53</v>
      </c>
      <c r="E229" s="119" t="s">
        <v>462</v>
      </c>
      <c r="F229" s="116" t="s">
        <v>50</v>
      </c>
      <c r="G229" s="113">
        <f>G230+G234</f>
        <v>10294.7</v>
      </c>
    </row>
    <row r="230" spans="1:7" ht="22.5">
      <c r="A230" s="111" t="s">
        <v>139</v>
      </c>
      <c r="B230" s="119">
        <v>946</v>
      </c>
      <c r="C230" s="112" t="s">
        <v>66</v>
      </c>
      <c r="D230" s="178" t="s">
        <v>53</v>
      </c>
      <c r="E230" s="119" t="s">
        <v>462</v>
      </c>
      <c r="F230" s="112" t="s">
        <v>50</v>
      </c>
      <c r="G230" s="113">
        <v>10265</v>
      </c>
    </row>
    <row r="231" spans="1:7" ht="45">
      <c r="A231" s="111" t="s">
        <v>231</v>
      </c>
      <c r="B231" s="119">
        <v>946</v>
      </c>
      <c r="C231" s="112" t="s">
        <v>66</v>
      </c>
      <c r="D231" s="178" t="s">
        <v>53</v>
      </c>
      <c r="E231" s="119" t="s">
        <v>462</v>
      </c>
      <c r="F231" s="112" t="s">
        <v>142</v>
      </c>
      <c r="G231" s="113">
        <v>10265</v>
      </c>
    </row>
    <row r="232" spans="1:7" ht="15" customHeight="1">
      <c r="A232" s="111" t="s">
        <v>143</v>
      </c>
      <c r="B232" s="119">
        <v>946</v>
      </c>
      <c r="C232" s="112" t="s">
        <v>66</v>
      </c>
      <c r="D232" s="178" t="s">
        <v>53</v>
      </c>
      <c r="E232" s="119" t="s">
        <v>462</v>
      </c>
      <c r="F232" s="112" t="s">
        <v>144</v>
      </c>
      <c r="G232" s="113">
        <v>10265</v>
      </c>
    </row>
    <row r="233" spans="1:10" ht="42" customHeight="1">
      <c r="A233" s="111" t="s">
        <v>134</v>
      </c>
      <c r="B233" s="119">
        <v>946</v>
      </c>
      <c r="C233" s="112" t="s">
        <v>66</v>
      </c>
      <c r="D233" s="178" t="s">
        <v>53</v>
      </c>
      <c r="E233" s="119" t="s">
        <v>462</v>
      </c>
      <c r="F233" s="112" t="s">
        <v>107</v>
      </c>
      <c r="G233" s="113">
        <v>10265</v>
      </c>
      <c r="J233" s="125"/>
    </row>
    <row r="234" spans="1:10" ht="42" customHeight="1">
      <c r="A234" s="118" t="s">
        <v>444</v>
      </c>
      <c r="B234" s="119">
        <v>946</v>
      </c>
      <c r="C234" s="112" t="s">
        <v>66</v>
      </c>
      <c r="D234" s="178" t="s">
        <v>53</v>
      </c>
      <c r="E234" s="178" t="s">
        <v>374</v>
      </c>
      <c r="F234" s="112"/>
      <c r="G234" s="113">
        <v>29.7</v>
      </c>
      <c r="J234" s="125"/>
    </row>
    <row r="235" spans="1:10" ht="42" customHeight="1">
      <c r="A235" s="111" t="s">
        <v>231</v>
      </c>
      <c r="B235" s="119">
        <v>946</v>
      </c>
      <c r="C235" s="112" t="s">
        <v>66</v>
      </c>
      <c r="D235" s="178" t="s">
        <v>53</v>
      </c>
      <c r="E235" s="178" t="s">
        <v>374</v>
      </c>
      <c r="F235" s="112" t="s">
        <v>142</v>
      </c>
      <c r="G235" s="113">
        <v>29.7</v>
      </c>
      <c r="J235" s="125"/>
    </row>
    <row r="236" spans="1:10" ht="21.75" customHeight="1">
      <c r="A236" s="111" t="s">
        <v>143</v>
      </c>
      <c r="B236" s="119">
        <v>946</v>
      </c>
      <c r="C236" s="112" t="s">
        <v>66</v>
      </c>
      <c r="D236" s="178" t="s">
        <v>53</v>
      </c>
      <c r="E236" s="178" t="s">
        <v>374</v>
      </c>
      <c r="F236" s="112" t="s">
        <v>144</v>
      </c>
      <c r="G236" s="113">
        <v>29.7</v>
      </c>
      <c r="J236" s="125"/>
    </row>
    <row r="237" spans="1:10" ht="42" customHeight="1">
      <c r="A237" s="111" t="s">
        <v>134</v>
      </c>
      <c r="B237" s="119">
        <v>946</v>
      </c>
      <c r="C237" s="112" t="s">
        <v>66</v>
      </c>
      <c r="D237" s="178" t="s">
        <v>53</v>
      </c>
      <c r="E237" s="178" t="s">
        <v>374</v>
      </c>
      <c r="F237" s="112" t="s">
        <v>107</v>
      </c>
      <c r="G237" s="113">
        <v>29.7</v>
      </c>
      <c r="J237" s="125"/>
    </row>
    <row r="238" spans="1:7" ht="21">
      <c r="A238" s="115" t="s">
        <v>67</v>
      </c>
      <c r="B238" s="116">
        <v>946</v>
      </c>
      <c r="C238" s="116" t="s">
        <v>66</v>
      </c>
      <c r="D238" s="116" t="s">
        <v>68</v>
      </c>
      <c r="E238" s="116" t="s">
        <v>49</v>
      </c>
      <c r="F238" s="116" t="s">
        <v>50</v>
      </c>
      <c r="G238" s="117">
        <v>70</v>
      </c>
    </row>
    <row r="239" spans="1:10" ht="22.5">
      <c r="A239" s="111" t="s">
        <v>232</v>
      </c>
      <c r="B239" s="112">
        <v>946</v>
      </c>
      <c r="C239" s="112" t="s">
        <v>66</v>
      </c>
      <c r="D239" s="112" t="s">
        <v>68</v>
      </c>
      <c r="E239" s="119" t="s">
        <v>491</v>
      </c>
      <c r="F239" s="112" t="s">
        <v>50</v>
      </c>
      <c r="G239" s="114">
        <v>70</v>
      </c>
      <c r="J239" s="125"/>
    </row>
    <row r="240" spans="1:7" ht="12.75">
      <c r="A240" s="111" t="s">
        <v>233</v>
      </c>
      <c r="B240" s="112">
        <v>946</v>
      </c>
      <c r="C240" s="112" t="s">
        <v>66</v>
      </c>
      <c r="D240" s="112" t="s">
        <v>68</v>
      </c>
      <c r="E240" s="119" t="s">
        <v>491</v>
      </c>
      <c r="F240" s="112" t="s">
        <v>50</v>
      </c>
      <c r="G240" s="114">
        <v>70</v>
      </c>
    </row>
    <row r="241" spans="1:7" ht="22.5">
      <c r="A241" s="111" t="s">
        <v>145</v>
      </c>
      <c r="B241" s="112">
        <v>946</v>
      </c>
      <c r="C241" s="112" t="s">
        <v>66</v>
      </c>
      <c r="D241" s="112" t="s">
        <v>68</v>
      </c>
      <c r="E241" s="119" t="s">
        <v>491</v>
      </c>
      <c r="F241" s="112" t="s">
        <v>146</v>
      </c>
      <c r="G241" s="114">
        <v>70</v>
      </c>
    </row>
    <row r="242" spans="1:7" ht="22.5">
      <c r="A242" s="111" t="s">
        <v>201</v>
      </c>
      <c r="B242" s="112">
        <v>946</v>
      </c>
      <c r="C242" s="112" t="s">
        <v>66</v>
      </c>
      <c r="D242" s="112" t="s">
        <v>68</v>
      </c>
      <c r="E242" s="119" t="s">
        <v>491</v>
      </c>
      <c r="F242" s="112" t="s">
        <v>147</v>
      </c>
      <c r="G242" s="114">
        <v>70</v>
      </c>
    </row>
    <row r="243" spans="1:7" ht="22.5">
      <c r="A243" s="111" t="s">
        <v>203</v>
      </c>
      <c r="B243" s="112">
        <v>946</v>
      </c>
      <c r="C243" s="112" t="s">
        <v>66</v>
      </c>
      <c r="D243" s="112" t="s">
        <v>68</v>
      </c>
      <c r="E243" s="119" t="s">
        <v>491</v>
      </c>
      <c r="F243" s="112" t="s">
        <v>30</v>
      </c>
      <c r="G243" s="114">
        <v>70</v>
      </c>
    </row>
    <row r="244" spans="1:7" ht="12.75">
      <c r="A244" s="115" t="s">
        <v>368</v>
      </c>
      <c r="B244" s="116">
        <v>946</v>
      </c>
      <c r="C244" s="116" t="s">
        <v>66</v>
      </c>
      <c r="D244" s="116" t="s">
        <v>66</v>
      </c>
      <c r="E244" s="119"/>
      <c r="F244" s="112"/>
      <c r="G244" s="117">
        <f>G245+G251</f>
        <v>2620.7</v>
      </c>
    </row>
    <row r="245" spans="1:7" ht="12.75">
      <c r="A245" s="118" t="s">
        <v>271</v>
      </c>
      <c r="B245" s="119">
        <v>946</v>
      </c>
      <c r="C245" s="119" t="s">
        <v>66</v>
      </c>
      <c r="D245" s="119" t="s">
        <v>66</v>
      </c>
      <c r="E245" s="119" t="s">
        <v>463</v>
      </c>
      <c r="F245" s="110" t="s">
        <v>50</v>
      </c>
      <c r="G245" s="113">
        <v>2520.7</v>
      </c>
    </row>
    <row r="246" spans="1:7" ht="20.25" customHeight="1">
      <c r="A246" s="111" t="s">
        <v>234</v>
      </c>
      <c r="B246" s="119">
        <v>946</v>
      </c>
      <c r="C246" s="112" t="s">
        <v>66</v>
      </c>
      <c r="D246" s="112" t="s">
        <v>66</v>
      </c>
      <c r="E246" s="119" t="s">
        <v>463</v>
      </c>
      <c r="F246" s="112" t="s">
        <v>50</v>
      </c>
      <c r="G246" s="113">
        <v>2520.7</v>
      </c>
    </row>
    <row r="247" spans="1:7" ht="15.75" customHeight="1">
      <c r="A247" s="111" t="s">
        <v>235</v>
      </c>
      <c r="B247" s="119">
        <v>946</v>
      </c>
      <c r="C247" s="112" t="s">
        <v>66</v>
      </c>
      <c r="D247" s="112" t="s">
        <v>66</v>
      </c>
      <c r="E247" s="119" t="s">
        <v>463</v>
      </c>
      <c r="F247" s="112" t="s">
        <v>50</v>
      </c>
      <c r="G247" s="113">
        <v>2520.7</v>
      </c>
    </row>
    <row r="248" spans="1:7" ht="45">
      <c r="A248" s="111" t="s">
        <v>231</v>
      </c>
      <c r="B248" s="119">
        <v>946</v>
      </c>
      <c r="C248" s="112" t="s">
        <v>66</v>
      </c>
      <c r="D248" s="112" t="s">
        <v>66</v>
      </c>
      <c r="E248" s="119" t="s">
        <v>463</v>
      </c>
      <c r="F248" s="112">
        <v>600</v>
      </c>
      <c r="G248" s="113">
        <v>2520.7</v>
      </c>
    </row>
    <row r="249" spans="1:7" ht="12.75">
      <c r="A249" s="111" t="s">
        <v>143</v>
      </c>
      <c r="B249" s="119">
        <v>946</v>
      </c>
      <c r="C249" s="112" t="s">
        <v>66</v>
      </c>
      <c r="D249" s="112" t="s">
        <v>66</v>
      </c>
      <c r="E249" s="119" t="s">
        <v>463</v>
      </c>
      <c r="F249" s="112">
        <v>610</v>
      </c>
      <c r="G249" s="113">
        <v>2520.7</v>
      </c>
    </row>
    <row r="250" spans="1:7" ht="39.75" customHeight="1">
      <c r="A250" s="111" t="s">
        <v>134</v>
      </c>
      <c r="B250" s="119">
        <v>946</v>
      </c>
      <c r="C250" s="112" t="s">
        <v>66</v>
      </c>
      <c r="D250" s="112" t="s">
        <v>66</v>
      </c>
      <c r="E250" s="119" t="s">
        <v>463</v>
      </c>
      <c r="F250" s="112">
        <v>611</v>
      </c>
      <c r="G250" s="113">
        <v>2520.7</v>
      </c>
    </row>
    <row r="251" spans="1:7" s="167" customFormat="1" ht="12.75">
      <c r="A251" s="118" t="s">
        <v>368</v>
      </c>
      <c r="B251" s="119">
        <v>946</v>
      </c>
      <c r="C251" s="119" t="s">
        <v>66</v>
      </c>
      <c r="D251" s="119"/>
      <c r="E251" s="119"/>
      <c r="F251" s="119"/>
      <c r="G251" s="113">
        <v>100</v>
      </c>
    </row>
    <row r="252" spans="1:7" s="167" customFormat="1" ht="22.5">
      <c r="A252" s="118" t="s">
        <v>413</v>
      </c>
      <c r="B252" s="119">
        <v>946</v>
      </c>
      <c r="C252" s="178" t="s">
        <v>66</v>
      </c>
      <c r="D252" s="178" t="s">
        <v>66</v>
      </c>
      <c r="E252" s="178" t="s">
        <v>464</v>
      </c>
      <c r="F252" s="119"/>
      <c r="G252" s="113">
        <v>100</v>
      </c>
    </row>
    <row r="253" spans="1:7" ht="22.5">
      <c r="A253" s="111" t="s">
        <v>145</v>
      </c>
      <c r="B253" s="112">
        <v>946</v>
      </c>
      <c r="C253" s="112" t="s">
        <v>66</v>
      </c>
      <c r="D253" s="178" t="s">
        <v>66</v>
      </c>
      <c r="E253" s="178" t="s">
        <v>464</v>
      </c>
      <c r="F253" s="112">
        <v>200</v>
      </c>
      <c r="G253" s="113">
        <v>100</v>
      </c>
    </row>
    <row r="254" spans="1:7" ht="22.5">
      <c r="A254" s="111" t="s">
        <v>201</v>
      </c>
      <c r="B254" s="112">
        <v>946</v>
      </c>
      <c r="C254" s="112" t="s">
        <v>66</v>
      </c>
      <c r="D254" s="178" t="s">
        <v>66</v>
      </c>
      <c r="E254" s="178" t="s">
        <v>464</v>
      </c>
      <c r="F254" s="112">
        <v>240</v>
      </c>
      <c r="G254" s="113">
        <v>100</v>
      </c>
    </row>
    <row r="255" spans="1:7" ht="22.5">
      <c r="A255" s="111" t="s">
        <v>203</v>
      </c>
      <c r="B255" s="112">
        <v>946</v>
      </c>
      <c r="C255" s="112" t="s">
        <v>66</v>
      </c>
      <c r="D255" s="178" t="s">
        <v>66</v>
      </c>
      <c r="E255" s="178" t="s">
        <v>464</v>
      </c>
      <c r="F255" s="112">
        <v>244</v>
      </c>
      <c r="G255" s="113">
        <v>100</v>
      </c>
    </row>
    <row r="256" spans="1:7" ht="12.75">
      <c r="A256" s="115" t="s">
        <v>121</v>
      </c>
      <c r="B256" s="116">
        <v>946</v>
      </c>
      <c r="C256" s="116"/>
      <c r="D256" s="116"/>
      <c r="E256" s="116"/>
      <c r="F256" s="116"/>
      <c r="G256" s="117">
        <f>G257+G261+G268+G272+G276</f>
        <v>8490.199999999999</v>
      </c>
    </row>
    <row r="257" spans="1:10" ht="22.5">
      <c r="A257" s="111" t="s">
        <v>353</v>
      </c>
      <c r="B257" s="112">
        <v>946</v>
      </c>
      <c r="C257" s="112" t="s">
        <v>66</v>
      </c>
      <c r="D257" s="112" t="s">
        <v>106</v>
      </c>
      <c r="E257" s="119" t="s">
        <v>492</v>
      </c>
      <c r="F257" s="112" t="s">
        <v>50</v>
      </c>
      <c r="G257" s="114">
        <v>852.8</v>
      </c>
      <c r="J257" s="125"/>
    </row>
    <row r="258" spans="1:7" ht="56.25">
      <c r="A258" s="111" t="s">
        <v>108</v>
      </c>
      <c r="B258" s="112">
        <v>946</v>
      </c>
      <c r="C258" s="112" t="s">
        <v>66</v>
      </c>
      <c r="D258" s="112" t="s">
        <v>106</v>
      </c>
      <c r="E258" s="119" t="s">
        <v>493</v>
      </c>
      <c r="F258" s="112" t="s">
        <v>151</v>
      </c>
      <c r="G258" s="114">
        <v>852.8</v>
      </c>
    </row>
    <row r="259" spans="1:7" ht="22.5">
      <c r="A259" s="111" t="s">
        <v>152</v>
      </c>
      <c r="B259" s="112">
        <v>946</v>
      </c>
      <c r="C259" s="112" t="s">
        <v>66</v>
      </c>
      <c r="D259" s="112" t="s">
        <v>106</v>
      </c>
      <c r="E259" s="119" t="s">
        <v>493</v>
      </c>
      <c r="F259" s="112" t="s">
        <v>153</v>
      </c>
      <c r="G259" s="114">
        <v>852.8</v>
      </c>
    </row>
    <row r="260" spans="1:7" ht="12.75">
      <c r="A260" s="111" t="s">
        <v>200</v>
      </c>
      <c r="B260" s="112">
        <v>946</v>
      </c>
      <c r="C260" s="112" t="s">
        <v>66</v>
      </c>
      <c r="D260" s="112" t="s">
        <v>106</v>
      </c>
      <c r="E260" s="119" t="s">
        <v>493</v>
      </c>
      <c r="F260" s="112" t="s">
        <v>109</v>
      </c>
      <c r="G260" s="114">
        <v>852.8</v>
      </c>
    </row>
    <row r="261" spans="1:7" ht="22.5">
      <c r="A261" s="111" t="s">
        <v>341</v>
      </c>
      <c r="B261" s="112">
        <v>946</v>
      </c>
      <c r="C261" s="112" t="s">
        <v>66</v>
      </c>
      <c r="D261" s="112" t="s">
        <v>106</v>
      </c>
      <c r="E261" s="112" t="s">
        <v>366</v>
      </c>
      <c r="F261" s="112"/>
      <c r="G261" s="114">
        <f>G262+G265</f>
        <v>407</v>
      </c>
    </row>
    <row r="262" spans="1:7" ht="56.25">
      <c r="A262" s="111" t="s">
        <v>108</v>
      </c>
      <c r="B262" s="112">
        <v>946</v>
      </c>
      <c r="C262" s="112" t="s">
        <v>66</v>
      </c>
      <c r="D262" s="112" t="s">
        <v>106</v>
      </c>
      <c r="E262" s="112" t="s">
        <v>366</v>
      </c>
      <c r="F262" s="112">
        <v>100</v>
      </c>
      <c r="G262" s="114">
        <v>325.5</v>
      </c>
    </row>
    <row r="263" spans="1:7" ht="22.5">
      <c r="A263" s="111" t="s">
        <v>340</v>
      </c>
      <c r="B263" s="112">
        <v>946</v>
      </c>
      <c r="C263" s="112" t="s">
        <v>66</v>
      </c>
      <c r="D263" s="112" t="s">
        <v>106</v>
      </c>
      <c r="E263" s="112" t="s">
        <v>366</v>
      </c>
      <c r="F263" s="112">
        <v>110</v>
      </c>
      <c r="G263" s="114">
        <v>325.5</v>
      </c>
    </row>
    <row r="264" spans="1:7" ht="12.75">
      <c r="A264" s="111" t="s">
        <v>200</v>
      </c>
      <c r="B264" s="112">
        <v>946</v>
      </c>
      <c r="C264" s="112" t="s">
        <v>66</v>
      </c>
      <c r="D264" s="112" t="s">
        <v>106</v>
      </c>
      <c r="E264" s="112" t="s">
        <v>366</v>
      </c>
      <c r="F264" s="112">
        <v>111</v>
      </c>
      <c r="G264" s="114">
        <v>325.5</v>
      </c>
    </row>
    <row r="265" spans="1:7" ht="22.5">
      <c r="A265" s="111" t="s">
        <v>145</v>
      </c>
      <c r="B265" s="112">
        <v>946</v>
      </c>
      <c r="C265" s="112" t="s">
        <v>66</v>
      </c>
      <c r="D265" s="112" t="s">
        <v>106</v>
      </c>
      <c r="E265" s="112" t="s">
        <v>366</v>
      </c>
      <c r="F265" s="112">
        <v>200</v>
      </c>
      <c r="G265" s="114">
        <v>81.5</v>
      </c>
    </row>
    <row r="266" spans="1:7" ht="22.5">
      <c r="A266" s="111" t="s">
        <v>201</v>
      </c>
      <c r="B266" s="112">
        <v>946</v>
      </c>
      <c r="C266" s="112" t="s">
        <v>66</v>
      </c>
      <c r="D266" s="112" t="s">
        <v>106</v>
      </c>
      <c r="E266" s="112" t="s">
        <v>366</v>
      </c>
      <c r="F266" s="112">
        <v>240</v>
      </c>
      <c r="G266" s="114">
        <v>81.5</v>
      </c>
    </row>
    <row r="267" spans="1:7" ht="22.5">
      <c r="A267" s="111" t="s">
        <v>203</v>
      </c>
      <c r="B267" s="112">
        <v>946</v>
      </c>
      <c r="C267" s="112" t="s">
        <v>66</v>
      </c>
      <c r="D267" s="112" t="s">
        <v>106</v>
      </c>
      <c r="E267" s="119" t="s">
        <v>366</v>
      </c>
      <c r="F267" s="112">
        <v>244</v>
      </c>
      <c r="G267" s="114">
        <v>81.5</v>
      </c>
    </row>
    <row r="268" spans="1:7" ht="22.5">
      <c r="A268" s="111" t="s">
        <v>342</v>
      </c>
      <c r="B268" s="112">
        <v>946</v>
      </c>
      <c r="C268" s="112" t="s">
        <v>66</v>
      </c>
      <c r="D268" s="112" t="s">
        <v>106</v>
      </c>
      <c r="E268" s="119" t="s">
        <v>494</v>
      </c>
      <c r="F268" s="112" t="s">
        <v>50</v>
      </c>
      <c r="G268" s="114">
        <v>20</v>
      </c>
    </row>
    <row r="269" spans="1:7" ht="22.5">
      <c r="A269" s="111" t="s">
        <v>145</v>
      </c>
      <c r="B269" s="112">
        <v>946</v>
      </c>
      <c r="C269" s="112" t="s">
        <v>66</v>
      </c>
      <c r="D269" s="112" t="s">
        <v>106</v>
      </c>
      <c r="E269" s="119" t="s">
        <v>494</v>
      </c>
      <c r="F269" s="112" t="s">
        <v>146</v>
      </c>
      <c r="G269" s="114">
        <v>20</v>
      </c>
    </row>
    <row r="270" spans="1:7" ht="22.5">
      <c r="A270" s="111" t="s">
        <v>201</v>
      </c>
      <c r="B270" s="112">
        <v>946</v>
      </c>
      <c r="C270" s="112" t="s">
        <v>66</v>
      </c>
      <c r="D270" s="112" t="s">
        <v>106</v>
      </c>
      <c r="E270" s="119" t="s">
        <v>494</v>
      </c>
      <c r="F270" s="112" t="s">
        <v>147</v>
      </c>
      <c r="G270" s="114">
        <v>20</v>
      </c>
    </row>
    <row r="271" spans="1:7" ht="22.5">
      <c r="A271" s="111" t="s">
        <v>203</v>
      </c>
      <c r="B271" s="112">
        <v>946</v>
      </c>
      <c r="C271" s="112" t="s">
        <v>66</v>
      </c>
      <c r="D271" s="112" t="s">
        <v>106</v>
      </c>
      <c r="E271" s="119" t="s">
        <v>494</v>
      </c>
      <c r="F271" s="112" t="s">
        <v>30</v>
      </c>
      <c r="G271" s="114">
        <v>20</v>
      </c>
    </row>
    <row r="272" spans="1:7" ht="22.5">
      <c r="A272" s="111" t="s">
        <v>343</v>
      </c>
      <c r="B272" s="112">
        <v>946</v>
      </c>
      <c r="C272" s="112" t="s">
        <v>66</v>
      </c>
      <c r="D272" s="112" t="s">
        <v>106</v>
      </c>
      <c r="E272" s="119" t="s">
        <v>495</v>
      </c>
      <c r="F272" s="112" t="s">
        <v>50</v>
      </c>
      <c r="G272" s="114">
        <v>30</v>
      </c>
    </row>
    <row r="273" spans="1:7" ht="22.5">
      <c r="A273" s="111" t="s">
        <v>145</v>
      </c>
      <c r="B273" s="112">
        <v>946</v>
      </c>
      <c r="C273" s="112" t="s">
        <v>66</v>
      </c>
      <c r="D273" s="112" t="s">
        <v>106</v>
      </c>
      <c r="E273" s="119" t="s">
        <v>495</v>
      </c>
      <c r="F273" s="112" t="s">
        <v>146</v>
      </c>
      <c r="G273" s="114">
        <v>30</v>
      </c>
    </row>
    <row r="274" spans="1:7" ht="22.5">
      <c r="A274" s="111" t="s">
        <v>201</v>
      </c>
      <c r="B274" s="112">
        <v>946</v>
      </c>
      <c r="C274" s="112" t="s">
        <v>66</v>
      </c>
      <c r="D274" s="112" t="s">
        <v>106</v>
      </c>
      <c r="E274" s="119" t="s">
        <v>495</v>
      </c>
      <c r="F274" s="112" t="s">
        <v>147</v>
      </c>
      <c r="G274" s="114">
        <v>30</v>
      </c>
    </row>
    <row r="275" spans="1:7" ht="22.5">
      <c r="A275" s="111" t="s">
        <v>203</v>
      </c>
      <c r="B275" s="112">
        <v>946</v>
      </c>
      <c r="C275" s="112" t="s">
        <v>66</v>
      </c>
      <c r="D275" s="112" t="s">
        <v>106</v>
      </c>
      <c r="E275" s="119" t="s">
        <v>495</v>
      </c>
      <c r="F275" s="112" t="s">
        <v>30</v>
      </c>
      <c r="G275" s="114">
        <v>30</v>
      </c>
    </row>
    <row r="276" spans="1:7" ht="56.25">
      <c r="A276" s="111" t="s">
        <v>141</v>
      </c>
      <c r="B276" s="112">
        <v>946</v>
      </c>
      <c r="C276" s="112" t="s">
        <v>66</v>
      </c>
      <c r="D276" s="112" t="s">
        <v>106</v>
      </c>
      <c r="E276" s="119" t="s">
        <v>496</v>
      </c>
      <c r="F276" s="112" t="s">
        <v>50</v>
      </c>
      <c r="G276" s="114">
        <f>G277+G280+G284</f>
        <v>7180.4</v>
      </c>
    </row>
    <row r="277" spans="1:7" ht="56.25">
      <c r="A277" s="111" t="s">
        <v>108</v>
      </c>
      <c r="B277" s="112">
        <v>946</v>
      </c>
      <c r="C277" s="112" t="s">
        <v>66</v>
      </c>
      <c r="D277" s="112" t="s">
        <v>106</v>
      </c>
      <c r="E277" s="119" t="s">
        <v>496</v>
      </c>
      <c r="F277" s="112">
        <v>100</v>
      </c>
      <c r="G277" s="114">
        <v>6780</v>
      </c>
    </row>
    <row r="278" spans="1:7" ht="22.5">
      <c r="A278" s="111" t="s">
        <v>340</v>
      </c>
      <c r="B278" s="112">
        <v>946</v>
      </c>
      <c r="C278" s="112" t="s">
        <v>66</v>
      </c>
      <c r="D278" s="112" t="s">
        <v>106</v>
      </c>
      <c r="E278" s="119" t="s">
        <v>496</v>
      </c>
      <c r="F278" s="112">
        <v>110</v>
      </c>
      <c r="G278" s="114">
        <v>6780</v>
      </c>
    </row>
    <row r="279" spans="1:7" ht="12.75">
      <c r="A279" s="111" t="s">
        <v>200</v>
      </c>
      <c r="B279" s="112">
        <v>946</v>
      </c>
      <c r="C279" s="112" t="s">
        <v>66</v>
      </c>
      <c r="D279" s="112" t="s">
        <v>106</v>
      </c>
      <c r="E279" s="119" t="s">
        <v>496</v>
      </c>
      <c r="F279" s="112">
        <v>111</v>
      </c>
      <c r="G279" s="114">
        <v>6780</v>
      </c>
    </row>
    <row r="280" spans="1:7" ht="22.5">
      <c r="A280" s="111" t="s">
        <v>145</v>
      </c>
      <c r="B280" s="112">
        <v>946</v>
      </c>
      <c r="C280" s="112" t="s">
        <v>66</v>
      </c>
      <c r="D280" s="112" t="s">
        <v>106</v>
      </c>
      <c r="E280" s="119" t="s">
        <v>496</v>
      </c>
      <c r="F280" s="112">
        <v>200</v>
      </c>
      <c r="G280" s="114">
        <f>G281</f>
        <v>393</v>
      </c>
    </row>
    <row r="281" spans="1:7" ht="22.5">
      <c r="A281" s="111" t="s">
        <v>201</v>
      </c>
      <c r="B281" s="112">
        <v>946</v>
      </c>
      <c r="C281" s="112" t="s">
        <v>66</v>
      </c>
      <c r="D281" s="112" t="s">
        <v>106</v>
      </c>
      <c r="E281" s="119" t="s">
        <v>496</v>
      </c>
      <c r="F281" s="112">
        <v>240</v>
      </c>
      <c r="G281" s="114">
        <f>G282+G283</f>
        <v>393</v>
      </c>
    </row>
    <row r="282" spans="1:7" ht="22.5">
      <c r="A282" s="111" t="s">
        <v>202</v>
      </c>
      <c r="B282" s="112">
        <v>946</v>
      </c>
      <c r="C282" s="112" t="s">
        <v>66</v>
      </c>
      <c r="D282" s="112" t="s">
        <v>106</v>
      </c>
      <c r="E282" s="119" t="s">
        <v>496</v>
      </c>
      <c r="F282" s="112">
        <v>242</v>
      </c>
      <c r="G282" s="114">
        <v>40.8</v>
      </c>
    </row>
    <row r="283" spans="1:7" ht="22.5">
      <c r="A283" s="111" t="s">
        <v>203</v>
      </c>
      <c r="B283" s="112">
        <v>946</v>
      </c>
      <c r="C283" s="112" t="s">
        <v>66</v>
      </c>
      <c r="D283" s="112" t="s">
        <v>106</v>
      </c>
      <c r="E283" s="119" t="s">
        <v>496</v>
      </c>
      <c r="F283" s="112">
        <v>244</v>
      </c>
      <c r="G283" s="114">
        <v>352.2</v>
      </c>
    </row>
    <row r="284" spans="1:7" ht="45">
      <c r="A284" s="118" t="s">
        <v>444</v>
      </c>
      <c r="B284" s="112">
        <v>946</v>
      </c>
      <c r="C284" s="112" t="s">
        <v>66</v>
      </c>
      <c r="D284" s="112" t="s">
        <v>106</v>
      </c>
      <c r="E284" s="178" t="s">
        <v>374</v>
      </c>
      <c r="F284" s="112"/>
      <c r="G284" s="114">
        <v>7.4</v>
      </c>
    </row>
    <row r="285" spans="1:7" ht="56.25">
      <c r="A285" s="111" t="s">
        <v>108</v>
      </c>
      <c r="B285" s="112">
        <v>946</v>
      </c>
      <c r="C285" s="112" t="s">
        <v>66</v>
      </c>
      <c r="D285" s="112" t="s">
        <v>106</v>
      </c>
      <c r="E285" s="178" t="s">
        <v>374</v>
      </c>
      <c r="F285" s="112">
        <v>100</v>
      </c>
      <c r="G285" s="114">
        <v>7.4</v>
      </c>
    </row>
    <row r="286" spans="1:7" ht="22.5">
      <c r="A286" s="111" t="s">
        <v>340</v>
      </c>
      <c r="B286" s="112">
        <v>946</v>
      </c>
      <c r="C286" s="112" t="s">
        <v>66</v>
      </c>
      <c r="D286" s="112" t="s">
        <v>106</v>
      </c>
      <c r="E286" s="178" t="s">
        <v>374</v>
      </c>
      <c r="F286" s="112">
        <v>110</v>
      </c>
      <c r="G286" s="114">
        <v>7.4</v>
      </c>
    </row>
    <row r="287" spans="1:7" ht="22.5">
      <c r="A287" s="118" t="s">
        <v>443</v>
      </c>
      <c r="B287" s="112">
        <v>946</v>
      </c>
      <c r="C287" s="112" t="s">
        <v>66</v>
      </c>
      <c r="D287" s="112" t="s">
        <v>106</v>
      </c>
      <c r="E287" s="178" t="s">
        <v>374</v>
      </c>
      <c r="F287" s="112">
        <v>112</v>
      </c>
      <c r="G287" s="114">
        <v>7.4</v>
      </c>
    </row>
    <row r="288" spans="1:7" s="167" customFormat="1" ht="12.75">
      <c r="A288" s="115" t="s">
        <v>369</v>
      </c>
      <c r="B288" s="116">
        <v>946</v>
      </c>
      <c r="C288" s="116" t="s">
        <v>106</v>
      </c>
      <c r="D288" s="116"/>
      <c r="E288" s="116"/>
      <c r="F288" s="116"/>
      <c r="G288" s="117">
        <v>100</v>
      </c>
    </row>
    <row r="289" spans="1:7" s="167" customFormat="1" ht="22.5">
      <c r="A289" s="118" t="s">
        <v>422</v>
      </c>
      <c r="B289" s="119">
        <v>946</v>
      </c>
      <c r="C289" s="119" t="s">
        <v>106</v>
      </c>
      <c r="D289" s="119" t="s">
        <v>51</v>
      </c>
      <c r="E289" s="119"/>
      <c r="F289" s="119"/>
      <c r="G289" s="113">
        <v>100</v>
      </c>
    </row>
    <row r="290" spans="1:7" ht="22.5">
      <c r="A290" s="111" t="s">
        <v>145</v>
      </c>
      <c r="B290" s="112">
        <v>946</v>
      </c>
      <c r="C290" s="112" t="s">
        <v>106</v>
      </c>
      <c r="D290" s="112" t="s">
        <v>51</v>
      </c>
      <c r="E290" s="119" t="s">
        <v>469</v>
      </c>
      <c r="F290" s="112">
        <v>200</v>
      </c>
      <c r="G290" s="114">
        <v>100</v>
      </c>
    </row>
    <row r="291" spans="1:7" ht="22.5">
      <c r="A291" s="111" t="s">
        <v>201</v>
      </c>
      <c r="B291" s="112">
        <v>946</v>
      </c>
      <c r="C291" s="112" t="s">
        <v>106</v>
      </c>
      <c r="D291" s="112" t="s">
        <v>51</v>
      </c>
      <c r="E291" s="119" t="s">
        <v>469</v>
      </c>
      <c r="F291" s="112">
        <v>240</v>
      </c>
      <c r="G291" s="114">
        <v>100</v>
      </c>
    </row>
    <row r="292" spans="1:7" ht="22.5">
      <c r="A292" s="111" t="s">
        <v>203</v>
      </c>
      <c r="B292" s="112">
        <v>946</v>
      </c>
      <c r="C292" s="112" t="s">
        <v>106</v>
      </c>
      <c r="D292" s="112" t="s">
        <v>51</v>
      </c>
      <c r="E292" s="119" t="s">
        <v>469</v>
      </c>
      <c r="F292" s="112">
        <v>244</v>
      </c>
      <c r="G292" s="114">
        <v>100</v>
      </c>
    </row>
    <row r="293" spans="1:7" ht="12.75">
      <c r="A293" s="115" t="s">
        <v>237</v>
      </c>
      <c r="B293" s="116">
        <v>946</v>
      </c>
      <c r="C293" s="116">
        <v>10</v>
      </c>
      <c r="D293" s="116"/>
      <c r="E293" s="116"/>
      <c r="F293" s="116"/>
      <c r="G293" s="109">
        <f>G294</f>
        <v>2653.5</v>
      </c>
    </row>
    <row r="294" spans="1:7" ht="12.75">
      <c r="A294" s="115" t="s">
        <v>76</v>
      </c>
      <c r="B294" s="116">
        <v>946</v>
      </c>
      <c r="C294" s="116" t="s">
        <v>81</v>
      </c>
      <c r="D294" s="116"/>
      <c r="E294" s="116" t="s">
        <v>49</v>
      </c>
      <c r="F294" s="116" t="s">
        <v>50</v>
      </c>
      <c r="G294" s="109">
        <f>G295</f>
        <v>2653.5</v>
      </c>
    </row>
    <row r="295" spans="1:7" ht="12.75">
      <c r="A295" s="118" t="s">
        <v>76</v>
      </c>
      <c r="B295" s="119">
        <v>946</v>
      </c>
      <c r="C295" s="119" t="s">
        <v>81</v>
      </c>
      <c r="D295" s="119" t="s">
        <v>80</v>
      </c>
      <c r="E295" s="110" t="s">
        <v>49</v>
      </c>
      <c r="F295" s="110" t="s">
        <v>50</v>
      </c>
      <c r="G295" s="114">
        <v>2653.5</v>
      </c>
    </row>
    <row r="296" spans="1:7" ht="56.25">
      <c r="A296" s="111" t="s">
        <v>244</v>
      </c>
      <c r="B296" s="119">
        <v>946</v>
      </c>
      <c r="C296" s="112" t="s">
        <v>81</v>
      </c>
      <c r="D296" s="112" t="s">
        <v>80</v>
      </c>
      <c r="E296" s="112" t="s">
        <v>373</v>
      </c>
      <c r="F296" s="112" t="s">
        <v>50</v>
      </c>
      <c r="G296" s="114">
        <v>2653.5</v>
      </c>
    </row>
    <row r="297" spans="1:7" ht="12.75">
      <c r="A297" s="111" t="s">
        <v>148</v>
      </c>
      <c r="B297" s="119">
        <v>946</v>
      </c>
      <c r="C297" s="112" t="s">
        <v>81</v>
      </c>
      <c r="D297" s="112" t="s">
        <v>80</v>
      </c>
      <c r="E297" s="112" t="s">
        <v>373</v>
      </c>
      <c r="F297" s="112"/>
      <c r="G297" s="114">
        <v>2653.5</v>
      </c>
    </row>
    <row r="298" spans="1:7" ht="22.5">
      <c r="A298" s="111" t="s">
        <v>150</v>
      </c>
      <c r="B298" s="119">
        <v>946</v>
      </c>
      <c r="C298" s="112" t="s">
        <v>81</v>
      </c>
      <c r="D298" s="112" t="s">
        <v>80</v>
      </c>
      <c r="E298" s="112" t="s">
        <v>373</v>
      </c>
      <c r="F298" s="112">
        <v>300</v>
      </c>
      <c r="G298" s="114">
        <v>2653.5</v>
      </c>
    </row>
    <row r="299" spans="1:7" ht="22.5">
      <c r="A299" s="111" t="s">
        <v>238</v>
      </c>
      <c r="B299" s="119">
        <v>946</v>
      </c>
      <c r="C299" s="112" t="s">
        <v>81</v>
      </c>
      <c r="D299" s="112" t="s">
        <v>80</v>
      </c>
      <c r="E299" s="112" t="s">
        <v>373</v>
      </c>
      <c r="F299" s="112">
        <v>310</v>
      </c>
      <c r="G299" s="114">
        <v>2653.5</v>
      </c>
    </row>
    <row r="300" spans="1:7" ht="33.75">
      <c r="A300" s="118" t="s">
        <v>263</v>
      </c>
      <c r="B300" s="119">
        <v>946</v>
      </c>
      <c r="C300" s="112" t="s">
        <v>81</v>
      </c>
      <c r="D300" s="112" t="s">
        <v>80</v>
      </c>
      <c r="E300" s="119" t="s">
        <v>373</v>
      </c>
      <c r="F300" s="112">
        <v>313</v>
      </c>
      <c r="G300" s="114">
        <v>2653.5</v>
      </c>
    </row>
    <row r="301" spans="1:7" ht="12.75">
      <c r="A301" s="115" t="s">
        <v>245</v>
      </c>
      <c r="B301" s="116">
        <v>946</v>
      </c>
      <c r="C301" s="116">
        <v>11</v>
      </c>
      <c r="D301" s="116"/>
      <c r="E301" s="116"/>
      <c r="F301" s="116"/>
      <c r="G301" s="117">
        <v>378</v>
      </c>
    </row>
    <row r="302" spans="1:7" ht="21">
      <c r="A302" s="115" t="s">
        <v>409</v>
      </c>
      <c r="B302" s="116">
        <v>946</v>
      </c>
      <c r="C302" s="116" t="s">
        <v>94</v>
      </c>
      <c r="D302" s="116" t="s">
        <v>51</v>
      </c>
      <c r="E302" s="116" t="s">
        <v>367</v>
      </c>
      <c r="F302" s="116" t="s">
        <v>50</v>
      </c>
      <c r="G302" s="117">
        <v>378</v>
      </c>
    </row>
    <row r="303" spans="1:7" ht="22.5">
      <c r="A303" s="111" t="s">
        <v>145</v>
      </c>
      <c r="B303" s="112">
        <v>946</v>
      </c>
      <c r="C303" s="112" t="s">
        <v>94</v>
      </c>
      <c r="D303" s="112" t="s">
        <v>51</v>
      </c>
      <c r="E303" s="119" t="s">
        <v>367</v>
      </c>
      <c r="F303" s="112" t="s">
        <v>146</v>
      </c>
      <c r="G303" s="113">
        <v>378</v>
      </c>
    </row>
    <row r="304" spans="1:7" ht="22.5">
      <c r="A304" s="111" t="s">
        <v>201</v>
      </c>
      <c r="B304" s="112">
        <v>946</v>
      </c>
      <c r="C304" s="112" t="s">
        <v>94</v>
      </c>
      <c r="D304" s="112" t="s">
        <v>51</v>
      </c>
      <c r="E304" s="119" t="s">
        <v>367</v>
      </c>
      <c r="F304" s="112" t="s">
        <v>147</v>
      </c>
      <c r="G304" s="113">
        <v>378</v>
      </c>
    </row>
    <row r="305" spans="1:7" ht="22.5">
      <c r="A305" s="111" t="s">
        <v>203</v>
      </c>
      <c r="B305" s="112">
        <v>946</v>
      </c>
      <c r="C305" s="112" t="s">
        <v>94</v>
      </c>
      <c r="D305" s="112" t="s">
        <v>51</v>
      </c>
      <c r="E305" s="119" t="s">
        <v>367</v>
      </c>
      <c r="F305" s="112" t="s">
        <v>30</v>
      </c>
      <c r="G305" s="113">
        <v>378</v>
      </c>
    </row>
    <row r="306" spans="1:7" ht="12.75">
      <c r="A306" s="115" t="s">
        <v>246</v>
      </c>
      <c r="B306" s="116">
        <v>946</v>
      </c>
      <c r="C306" s="110" t="s">
        <v>88</v>
      </c>
      <c r="D306" s="110" t="s">
        <v>48</v>
      </c>
      <c r="E306" s="110" t="s">
        <v>49</v>
      </c>
      <c r="F306" s="110" t="s">
        <v>50</v>
      </c>
      <c r="G306" s="117">
        <f>G311</f>
        <v>130</v>
      </c>
    </row>
    <row r="307" spans="1:7" ht="12.75">
      <c r="A307" s="111" t="s">
        <v>69</v>
      </c>
      <c r="B307" s="112">
        <v>946</v>
      </c>
      <c r="C307" s="119" t="s">
        <v>88</v>
      </c>
      <c r="D307" s="119" t="s">
        <v>65</v>
      </c>
      <c r="E307" s="119" t="s">
        <v>502</v>
      </c>
      <c r="F307" s="110" t="s">
        <v>50</v>
      </c>
      <c r="G307" s="113">
        <v>130</v>
      </c>
    </row>
    <row r="308" spans="1:7" ht="22.5">
      <c r="A308" s="111" t="s">
        <v>247</v>
      </c>
      <c r="B308" s="112">
        <v>946</v>
      </c>
      <c r="C308" s="112" t="s">
        <v>88</v>
      </c>
      <c r="D308" s="112" t="s">
        <v>65</v>
      </c>
      <c r="E308" s="119" t="s">
        <v>502</v>
      </c>
      <c r="F308" s="112" t="s">
        <v>50</v>
      </c>
      <c r="G308" s="113">
        <v>130</v>
      </c>
    </row>
    <row r="309" spans="1:7" ht="22.5">
      <c r="A309" s="111" t="s">
        <v>145</v>
      </c>
      <c r="B309" s="112">
        <v>946</v>
      </c>
      <c r="C309" s="112" t="s">
        <v>88</v>
      </c>
      <c r="D309" s="112" t="s">
        <v>65</v>
      </c>
      <c r="E309" s="119" t="s">
        <v>502</v>
      </c>
      <c r="F309" s="112" t="s">
        <v>146</v>
      </c>
      <c r="G309" s="113">
        <v>130</v>
      </c>
    </row>
    <row r="310" spans="1:7" ht="22.5">
      <c r="A310" s="111" t="s">
        <v>201</v>
      </c>
      <c r="B310" s="112">
        <v>946</v>
      </c>
      <c r="C310" s="112" t="s">
        <v>88</v>
      </c>
      <c r="D310" s="112" t="s">
        <v>65</v>
      </c>
      <c r="E310" s="119" t="s">
        <v>502</v>
      </c>
      <c r="F310" s="112" t="s">
        <v>147</v>
      </c>
      <c r="G310" s="113">
        <v>130</v>
      </c>
    </row>
    <row r="311" spans="1:7" ht="22.5">
      <c r="A311" s="111" t="s">
        <v>203</v>
      </c>
      <c r="B311" s="112">
        <v>946</v>
      </c>
      <c r="C311" s="112" t="s">
        <v>88</v>
      </c>
      <c r="D311" s="112" t="s">
        <v>65</v>
      </c>
      <c r="E311" s="119" t="s">
        <v>502</v>
      </c>
      <c r="F311" s="112" t="s">
        <v>30</v>
      </c>
      <c r="G311" s="113">
        <v>130</v>
      </c>
    </row>
    <row r="312" spans="1:7" ht="42.75">
      <c r="A312" s="123" t="s">
        <v>184</v>
      </c>
      <c r="B312" s="124">
        <v>945</v>
      </c>
      <c r="C312" s="124" t="s">
        <v>48</v>
      </c>
      <c r="D312" s="124" t="s">
        <v>48</v>
      </c>
      <c r="E312" s="124" t="s">
        <v>49</v>
      </c>
      <c r="F312" s="124" t="s">
        <v>50</v>
      </c>
      <c r="G312" s="182">
        <f>G313+G334+G339+G344</f>
        <v>18202.8</v>
      </c>
    </row>
    <row r="313" spans="1:7" ht="15.75" customHeight="1">
      <c r="A313" s="115" t="s">
        <v>199</v>
      </c>
      <c r="B313" s="116">
        <v>945</v>
      </c>
      <c r="C313" s="116" t="s">
        <v>51</v>
      </c>
      <c r="D313" s="116" t="s">
        <v>48</v>
      </c>
      <c r="E313" s="116" t="s">
        <v>49</v>
      </c>
      <c r="F313" s="116" t="s">
        <v>50</v>
      </c>
      <c r="G313" s="117">
        <f>G314+G329</f>
        <v>5884.5</v>
      </c>
    </row>
    <row r="314" spans="1:9" ht="33.75">
      <c r="A314" s="111" t="s">
        <v>62</v>
      </c>
      <c r="B314" s="112">
        <v>945</v>
      </c>
      <c r="C314" s="112" t="s">
        <v>51</v>
      </c>
      <c r="D314" s="112" t="s">
        <v>63</v>
      </c>
      <c r="E314" s="112" t="s">
        <v>49</v>
      </c>
      <c r="F314" s="112" t="s">
        <v>50</v>
      </c>
      <c r="G314" s="114">
        <f>G315</f>
        <v>5878.5</v>
      </c>
      <c r="I314" s="125"/>
    </row>
    <row r="315" spans="1:7" ht="12.75">
      <c r="A315" s="111" t="s">
        <v>330</v>
      </c>
      <c r="B315" s="112">
        <v>945</v>
      </c>
      <c r="C315" s="112" t="s">
        <v>51</v>
      </c>
      <c r="D315" s="112" t="s">
        <v>63</v>
      </c>
      <c r="E315" s="119" t="s">
        <v>543</v>
      </c>
      <c r="F315" s="112" t="s">
        <v>50</v>
      </c>
      <c r="G315" s="114">
        <f>G316+G320</f>
        <v>5878.5</v>
      </c>
    </row>
    <row r="316" spans="1:7" ht="56.25">
      <c r="A316" s="111" t="s">
        <v>108</v>
      </c>
      <c r="B316" s="112">
        <v>945</v>
      </c>
      <c r="C316" s="112" t="s">
        <v>51</v>
      </c>
      <c r="D316" s="112" t="s">
        <v>63</v>
      </c>
      <c r="E316" s="119" t="s">
        <v>544</v>
      </c>
      <c r="F316" s="112" t="s">
        <v>151</v>
      </c>
      <c r="G316" s="114">
        <f>G317</f>
        <v>4612.8</v>
      </c>
    </row>
    <row r="317" spans="1:7" ht="22.5">
      <c r="A317" s="111" t="s">
        <v>152</v>
      </c>
      <c r="B317" s="112">
        <v>945</v>
      </c>
      <c r="C317" s="112" t="s">
        <v>51</v>
      </c>
      <c r="D317" s="112" t="s">
        <v>63</v>
      </c>
      <c r="E317" s="119" t="s">
        <v>544</v>
      </c>
      <c r="F317" s="112" t="s">
        <v>153</v>
      </c>
      <c r="G317" s="114">
        <f>G318+G319</f>
        <v>4612.8</v>
      </c>
    </row>
    <row r="318" spans="1:7" ht="12.75">
      <c r="A318" s="111" t="s">
        <v>200</v>
      </c>
      <c r="B318" s="112">
        <v>945</v>
      </c>
      <c r="C318" s="112" t="s">
        <v>51</v>
      </c>
      <c r="D318" s="112" t="s">
        <v>63</v>
      </c>
      <c r="E318" s="119" t="s">
        <v>544</v>
      </c>
      <c r="F318" s="112" t="s">
        <v>109</v>
      </c>
      <c r="G318" s="114">
        <v>4607.8</v>
      </c>
    </row>
    <row r="319" spans="1:7" ht="22.5">
      <c r="A319" s="111" t="s">
        <v>204</v>
      </c>
      <c r="B319" s="112">
        <v>945</v>
      </c>
      <c r="C319" s="112" t="s">
        <v>51</v>
      </c>
      <c r="D319" s="112" t="s">
        <v>63</v>
      </c>
      <c r="E319" s="119" t="s">
        <v>544</v>
      </c>
      <c r="F319" s="112" t="s">
        <v>29</v>
      </c>
      <c r="G319" s="114">
        <v>5</v>
      </c>
    </row>
    <row r="320" spans="1:7" ht="22.5">
      <c r="A320" s="111" t="s">
        <v>331</v>
      </c>
      <c r="B320" s="112">
        <v>945</v>
      </c>
      <c r="C320" s="112" t="s">
        <v>51</v>
      </c>
      <c r="D320" s="112" t="s">
        <v>63</v>
      </c>
      <c r="E320" s="119" t="s">
        <v>545</v>
      </c>
      <c r="F320" s="112"/>
      <c r="G320" s="114">
        <f>G321+G325</f>
        <v>1265.7</v>
      </c>
    </row>
    <row r="321" spans="1:7" ht="22.5">
      <c r="A321" s="111" t="s">
        <v>145</v>
      </c>
      <c r="B321" s="112">
        <v>945</v>
      </c>
      <c r="C321" s="112" t="s">
        <v>51</v>
      </c>
      <c r="D321" s="112" t="s">
        <v>63</v>
      </c>
      <c r="E321" s="119" t="s">
        <v>545</v>
      </c>
      <c r="F321" s="112" t="s">
        <v>146</v>
      </c>
      <c r="G321" s="114">
        <f>G322</f>
        <v>1254.4</v>
      </c>
    </row>
    <row r="322" spans="1:7" ht="22.5">
      <c r="A322" s="111" t="s">
        <v>201</v>
      </c>
      <c r="B322" s="112">
        <v>945</v>
      </c>
      <c r="C322" s="112" t="s">
        <v>51</v>
      </c>
      <c r="D322" s="112" t="s">
        <v>63</v>
      </c>
      <c r="E322" s="119" t="s">
        <v>545</v>
      </c>
      <c r="F322" s="112" t="s">
        <v>147</v>
      </c>
      <c r="G322" s="114">
        <f>G323+G324</f>
        <v>1254.4</v>
      </c>
    </row>
    <row r="323" spans="1:7" ht="22.5">
      <c r="A323" s="111" t="s">
        <v>202</v>
      </c>
      <c r="B323" s="112">
        <v>945</v>
      </c>
      <c r="C323" s="112" t="s">
        <v>51</v>
      </c>
      <c r="D323" s="112" t="s">
        <v>63</v>
      </c>
      <c r="E323" s="119" t="s">
        <v>545</v>
      </c>
      <c r="F323" s="112">
        <v>242</v>
      </c>
      <c r="G323" s="114">
        <v>470.6</v>
      </c>
    </row>
    <row r="324" spans="1:7" ht="22.5">
      <c r="A324" s="111" t="s">
        <v>203</v>
      </c>
      <c r="B324" s="112">
        <v>945</v>
      </c>
      <c r="C324" s="112" t="s">
        <v>51</v>
      </c>
      <c r="D324" s="112" t="s">
        <v>63</v>
      </c>
      <c r="E324" s="119" t="s">
        <v>545</v>
      </c>
      <c r="F324" s="112" t="s">
        <v>30</v>
      </c>
      <c r="G324" s="114">
        <v>783.8</v>
      </c>
    </row>
    <row r="325" spans="1:7" ht="12.75">
      <c r="A325" s="111" t="s">
        <v>154</v>
      </c>
      <c r="B325" s="112">
        <v>945</v>
      </c>
      <c r="C325" s="112" t="s">
        <v>51</v>
      </c>
      <c r="D325" s="112" t="s">
        <v>63</v>
      </c>
      <c r="E325" s="119" t="s">
        <v>545</v>
      </c>
      <c r="F325" s="112" t="s">
        <v>155</v>
      </c>
      <c r="G325" s="114">
        <f>G326</f>
        <v>11.3</v>
      </c>
    </row>
    <row r="326" spans="1:7" ht="33.75">
      <c r="A326" s="111" t="s">
        <v>205</v>
      </c>
      <c r="B326" s="112">
        <v>945</v>
      </c>
      <c r="C326" s="112" t="s">
        <v>51</v>
      </c>
      <c r="D326" s="112" t="s">
        <v>63</v>
      </c>
      <c r="E326" s="119" t="s">
        <v>545</v>
      </c>
      <c r="F326" s="112" t="s">
        <v>156</v>
      </c>
      <c r="G326" s="114">
        <f>G327+G328</f>
        <v>11.3</v>
      </c>
    </row>
    <row r="327" spans="1:7" ht="22.5">
      <c r="A327" s="111" t="s">
        <v>82</v>
      </c>
      <c r="B327" s="112">
        <v>945</v>
      </c>
      <c r="C327" s="112" t="s">
        <v>51</v>
      </c>
      <c r="D327" s="112" t="s">
        <v>63</v>
      </c>
      <c r="E327" s="119" t="s">
        <v>545</v>
      </c>
      <c r="F327" s="112" t="s">
        <v>31</v>
      </c>
      <c r="G327" s="114">
        <v>8.8</v>
      </c>
    </row>
    <row r="328" spans="1:7" ht="12.75">
      <c r="A328" s="111" t="s">
        <v>32</v>
      </c>
      <c r="B328" s="112">
        <v>945</v>
      </c>
      <c r="C328" s="112" t="s">
        <v>51</v>
      </c>
      <c r="D328" s="112" t="s">
        <v>63</v>
      </c>
      <c r="E328" s="119" t="s">
        <v>545</v>
      </c>
      <c r="F328" s="112" t="s">
        <v>33</v>
      </c>
      <c r="G328" s="114">
        <v>2.5</v>
      </c>
    </row>
    <row r="329" spans="1:7" ht="12.75">
      <c r="A329" s="115" t="s">
        <v>83</v>
      </c>
      <c r="B329" s="116">
        <v>945</v>
      </c>
      <c r="C329" s="116" t="s">
        <v>51</v>
      </c>
      <c r="D329" s="116">
        <v>13</v>
      </c>
      <c r="E329" s="116"/>
      <c r="F329" s="116"/>
      <c r="G329" s="117">
        <v>6</v>
      </c>
    </row>
    <row r="330" spans="1:7" ht="12.75">
      <c r="A330" s="118" t="s">
        <v>207</v>
      </c>
      <c r="B330" s="112">
        <v>945</v>
      </c>
      <c r="C330" s="112" t="s">
        <v>51</v>
      </c>
      <c r="D330" s="112">
        <v>13</v>
      </c>
      <c r="E330" s="119" t="s">
        <v>370</v>
      </c>
      <c r="F330" s="116"/>
      <c r="G330" s="114">
        <v>6</v>
      </c>
    </row>
    <row r="331" spans="1:7" ht="22.5">
      <c r="A331" s="118" t="s">
        <v>208</v>
      </c>
      <c r="B331" s="112">
        <v>945</v>
      </c>
      <c r="C331" s="112" t="s">
        <v>51</v>
      </c>
      <c r="D331" s="112">
        <v>13</v>
      </c>
      <c r="E331" s="119" t="s">
        <v>370</v>
      </c>
      <c r="F331" s="116"/>
      <c r="G331" s="114">
        <v>6</v>
      </c>
    </row>
    <row r="332" spans="1:7" ht="12.75">
      <c r="A332" s="118" t="s">
        <v>209</v>
      </c>
      <c r="B332" s="112">
        <v>945</v>
      </c>
      <c r="C332" s="112" t="s">
        <v>51</v>
      </c>
      <c r="D332" s="112">
        <v>13</v>
      </c>
      <c r="E332" s="119" t="s">
        <v>370</v>
      </c>
      <c r="F332" s="119">
        <v>530</v>
      </c>
      <c r="G332" s="114">
        <v>6</v>
      </c>
    </row>
    <row r="333" spans="1:7" ht="22.5">
      <c r="A333" s="118" t="s">
        <v>210</v>
      </c>
      <c r="B333" s="112">
        <v>945</v>
      </c>
      <c r="C333" s="112" t="s">
        <v>51</v>
      </c>
      <c r="D333" s="112">
        <v>13</v>
      </c>
      <c r="E333" s="119" t="s">
        <v>370</v>
      </c>
      <c r="F333" s="119">
        <v>530</v>
      </c>
      <c r="G333" s="114">
        <v>6</v>
      </c>
    </row>
    <row r="334" spans="1:7" ht="12.75">
      <c r="A334" s="115" t="s">
        <v>213</v>
      </c>
      <c r="B334" s="116">
        <v>945</v>
      </c>
      <c r="C334" s="116" t="s">
        <v>65</v>
      </c>
      <c r="D334" s="116" t="s">
        <v>48</v>
      </c>
      <c r="E334" s="116" t="s">
        <v>49</v>
      </c>
      <c r="F334" s="116" t="s">
        <v>50</v>
      </c>
      <c r="G334" s="117">
        <v>445.7</v>
      </c>
    </row>
    <row r="335" spans="1:7" ht="12.75">
      <c r="A335" s="111" t="s">
        <v>89</v>
      </c>
      <c r="B335" s="112">
        <v>945</v>
      </c>
      <c r="C335" s="112" t="s">
        <v>65</v>
      </c>
      <c r="D335" s="112" t="s">
        <v>53</v>
      </c>
      <c r="E335" s="112" t="s">
        <v>49</v>
      </c>
      <c r="F335" s="112" t="s">
        <v>50</v>
      </c>
      <c r="G335" s="113">
        <v>445.7</v>
      </c>
    </row>
    <row r="336" spans="1:7" ht="33.75">
      <c r="A336" s="111" t="s">
        <v>214</v>
      </c>
      <c r="B336" s="112">
        <v>945</v>
      </c>
      <c r="C336" s="112" t="s">
        <v>65</v>
      </c>
      <c r="D336" s="112" t="s">
        <v>53</v>
      </c>
      <c r="E336" s="112" t="s">
        <v>371</v>
      </c>
      <c r="F336" s="112" t="s">
        <v>50</v>
      </c>
      <c r="G336" s="113">
        <v>445.7</v>
      </c>
    </row>
    <row r="337" spans="1:7" ht="12.75">
      <c r="A337" s="111" t="s">
        <v>339</v>
      </c>
      <c r="B337" s="112">
        <v>945</v>
      </c>
      <c r="C337" s="112" t="s">
        <v>65</v>
      </c>
      <c r="D337" s="112" t="s">
        <v>53</v>
      </c>
      <c r="E337" s="112" t="s">
        <v>371</v>
      </c>
      <c r="F337" s="112" t="s">
        <v>149</v>
      </c>
      <c r="G337" s="113">
        <v>445.7</v>
      </c>
    </row>
    <row r="338" spans="1:7" ht="12.75">
      <c r="A338" s="111" t="s">
        <v>38</v>
      </c>
      <c r="B338" s="112">
        <v>945</v>
      </c>
      <c r="C338" s="112" t="s">
        <v>65</v>
      </c>
      <c r="D338" s="112" t="s">
        <v>53</v>
      </c>
      <c r="E338" s="119" t="s">
        <v>371</v>
      </c>
      <c r="F338" s="112" t="s">
        <v>39</v>
      </c>
      <c r="G338" s="113">
        <v>445.7</v>
      </c>
    </row>
    <row r="339" spans="1:7" ht="21">
      <c r="A339" s="115" t="s">
        <v>248</v>
      </c>
      <c r="B339" s="116">
        <v>945</v>
      </c>
      <c r="C339" s="116" t="s">
        <v>84</v>
      </c>
      <c r="D339" s="116" t="s">
        <v>48</v>
      </c>
      <c r="E339" s="116" t="s">
        <v>49</v>
      </c>
      <c r="F339" s="116" t="s">
        <v>50</v>
      </c>
      <c r="G339" s="117">
        <v>100</v>
      </c>
    </row>
    <row r="340" spans="1:7" ht="12.75">
      <c r="A340" s="111" t="s">
        <v>250</v>
      </c>
      <c r="B340" s="112">
        <v>945</v>
      </c>
      <c r="C340" s="112" t="s">
        <v>84</v>
      </c>
      <c r="D340" s="112" t="s">
        <v>51</v>
      </c>
      <c r="E340" s="119" t="s">
        <v>508</v>
      </c>
      <c r="F340" s="112" t="s">
        <v>50</v>
      </c>
      <c r="G340" s="113">
        <v>100</v>
      </c>
    </row>
    <row r="341" spans="1:7" ht="12.75">
      <c r="A341" s="111" t="s">
        <v>251</v>
      </c>
      <c r="B341" s="112">
        <v>945</v>
      </c>
      <c r="C341" s="112" t="s">
        <v>84</v>
      </c>
      <c r="D341" s="112" t="s">
        <v>51</v>
      </c>
      <c r="E341" s="119" t="s">
        <v>508</v>
      </c>
      <c r="F341" s="112" t="s">
        <v>50</v>
      </c>
      <c r="G341" s="113">
        <v>100</v>
      </c>
    </row>
    <row r="342" spans="1:7" ht="16.5" customHeight="1">
      <c r="A342" s="111" t="s">
        <v>158</v>
      </c>
      <c r="B342" s="112">
        <v>945</v>
      </c>
      <c r="C342" s="112" t="s">
        <v>84</v>
      </c>
      <c r="D342" s="112" t="s">
        <v>51</v>
      </c>
      <c r="E342" s="119" t="s">
        <v>508</v>
      </c>
      <c r="F342" s="112" t="s">
        <v>159</v>
      </c>
      <c r="G342" s="113">
        <v>100</v>
      </c>
    </row>
    <row r="343" spans="1:7" ht="22.5">
      <c r="A343" s="111" t="s">
        <v>252</v>
      </c>
      <c r="B343" s="112">
        <v>945</v>
      </c>
      <c r="C343" s="112" t="s">
        <v>84</v>
      </c>
      <c r="D343" s="112" t="s">
        <v>51</v>
      </c>
      <c r="E343" s="119" t="s">
        <v>508</v>
      </c>
      <c r="F343" s="112" t="s">
        <v>114</v>
      </c>
      <c r="G343" s="113">
        <v>100</v>
      </c>
    </row>
    <row r="344" spans="1:7" ht="31.5">
      <c r="A344" s="108" t="s">
        <v>253</v>
      </c>
      <c r="B344" s="116">
        <v>945</v>
      </c>
      <c r="C344" s="110" t="s">
        <v>104</v>
      </c>
      <c r="D344" s="110" t="s">
        <v>48</v>
      </c>
      <c r="E344" s="110" t="s">
        <v>49</v>
      </c>
      <c r="F344" s="110" t="s">
        <v>50</v>
      </c>
      <c r="G344" s="109">
        <f>G345</f>
        <v>11772.6</v>
      </c>
    </row>
    <row r="345" spans="1:7" ht="31.5">
      <c r="A345" s="108" t="s">
        <v>123</v>
      </c>
      <c r="B345" s="116">
        <v>945</v>
      </c>
      <c r="C345" s="110" t="s">
        <v>104</v>
      </c>
      <c r="D345" s="110" t="s">
        <v>51</v>
      </c>
      <c r="E345" s="110" t="s">
        <v>49</v>
      </c>
      <c r="F345" s="110" t="s">
        <v>50</v>
      </c>
      <c r="G345" s="109">
        <v>11772.6</v>
      </c>
    </row>
    <row r="346" spans="1:7" ht="12.75">
      <c r="A346" s="111" t="s">
        <v>254</v>
      </c>
      <c r="B346" s="112">
        <v>945</v>
      </c>
      <c r="C346" s="112" t="s">
        <v>104</v>
      </c>
      <c r="D346" s="112" t="s">
        <v>51</v>
      </c>
      <c r="E346" s="119" t="s">
        <v>509</v>
      </c>
      <c r="F346" s="112" t="s">
        <v>50</v>
      </c>
      <c r="G346" s="113">
        <v>11772.6</v>
      </c>
    </row>
    <row r="347" spans="1:7" ht="33.75">
      <c r="A347" s="111" t="s">
        <v>255</v>
      </c>
      <c r="B347" s="112">
        <v>945</v>
      </c>
      <c r="C347" s="112" t="s">
        <v>104</v>
      </c>
      <c r="D347" s="112" t="s">
        <v>51</v>
      </c>
      <c r="E347" s="119" t="s">
        <v>509</v>
      </c>
      <c r="F347" s="112" t="s">
        <v>115</v>
      </c>
      <c r="G347" s="113">
        <v>11772.6</v>
      </c>
    </row>
    <row r="348" spans="1:7" ht="33.75">
      <c r="A348" s="111" t="s">
        <v>256</v>
      </c>
      <c r="B348" s="112">
        <v>945</v>
      </c>
      <c r="C348" s="112" t="s">
        <v>104</v>
      </c>
      <c r="D348" s="112" t="s">
        <v>51</v>
      </c>
      <c r="E348" s="119" t="s">
        <v>509</v>
      </c>
      <c r="F348" s="112" t="s">
        <v>116</v>
      </c>
      <c r="G348" s="113">
        <v>11772.6</v>
      </c>
    </row>
    <row r="349" spans="1:7" ht="28.5">
      <c r="A349" s="126" t="s">
        <v>260</v>
      </c>
      <c r="B349" s="55"/>
      <c r="C349" s="55"/>
      <c r="D349" s="55"/>
      <c r="E349" s="55"/>
      <c r="F349" s="55"/>
      <c r="G349" s="183">
        <f>G350</f>
        <v>47874.100000000006</v>
      </c>
    </row>
    <row r="350" spans="1:7" ht="12.75">
      <c r="A350" s="108" t="s">
        <v>237</v>
      </c>
      <c r="B350" s="110" t="s">
        <v>261</v>
      </c>
      <c r="C350" s="110" t="s">
        <v>81</v>
      </c>
      <c r="D350" s="110" t="s">
        <v>48</v>
      </c>
      <c r="E350" s="110" t="s">
        <v>49</v>
      </c>
      <c r="F350" s="110" t="s">
        <v>50</v>
      </c>
      <c r="G350" s="109">
        <f>G351+G380</f>
        <v>47874.100000000006</v>
      </c>
    </row>
    <row r="351" spans="1:7" ht="12.75">
      <c r="A351" s="108" t="s">
        <v>119</v>
      </c>
      <c r="B351" s="116" t="s">
        <v>261</v>
      </c>
      <c r="C351" s="110" t="s">
        <v>81</v>
      </c>
      <c r="D351" s="110" t="s">
        <v>53</v>
      </c>
      <c r="E351" s="110" t="s">
        <v>49</v>
      </c>
      <c r="F351" s="110" t="s">
        <v>50</v>
      </c>
      <c r="G351" s="109">
        <f>G352+G356+G360+G364+G368+G372+G376</f>
        <v>45019.3</v>
      </c>
    </row>
    <row r="352" spans="1:7" ht="22.5">
      <c r="A352" s="111" t="s">
        <v>239</v>
      </c>
      <c r="B352" s="119" t="s">
        <v>261</v>
      </c>
      <c r="C352" s="112" t="s">
        <v>81</v>
      </c>
      <c r="D352" s="112" t="s">
        <v>53</v>
      </c>
      <c r="E352" s="119" t="s">
        <v>375</v>
      </c>
      <c r="F352" s="112"/>
      <c r="G352" s="114">
        <v>154.9</v>
      </c>
    </row>
    <row r="353" spans="1:7" ht="12.75">
      <c r="A353" s="111" t="s">
        <v>148</v>
      </c>
      <c r="B353" s="119" t="s">
        <v>261</v>
      </c>
      <c r="C353" s="112" t="s">
        <v>81</v>
      </c>
      <c r="D353" s="112" t="s">
        <v>53</v>
      </c>
      <c r="E353" s="119" t="s">
        <v>375</v>
      </c>
      <c r="F353" s="112">
        <v>300</v>
      </c>
      <c r="G353" s="114">
        <v>154.9</v>
      </c>
    </row>
    <row r="354" spans="1:7" ht="22.5">
      <c r="A354" s="111" t="s">
        <v>150</v>
      </c>
      <c r="B354" s="119" t="s">
        <v>261</v>
      </c>
      <c r="C354" s="112" t="s">
        <v>81</v>
      </c>
      <c r="D354" s="112" t="s">
        <v>53</v>
      </c>
      <c r="E354" s="119" t="s">
        <v>375</v>
      </c>
      <c r="F354" s="112">
        <v>310</v>
      </c>
      <c r="G354" s="114">
        <v>154.9</v>
      </c>
    </row>
    <row r="355" spans="1:7" ht="33.75">
      <c r="A355" s="118" t="s">
        <v>263</v>
      </c>
      <c r="B355" s="119" t="s">
        <v>261</v>
      </c>
      <c r="C355" s="112" t="s">
        <v>81</v>
      </c>
      <c r="D355" s="112" t="s">
        <v>53</v>
      </c>
      <c r="E355" s="119" t="s">
        <v>375</v>
      </c>
      <c r="F355" s="112">
        <v>313</v>
      </c>
      <c r="G355" s="114">
        <v>154.9</v>
      </c>
    </row>
    <row r="356" spans="1:7" ht="67.5">
      <c r="A356" s="111" t="s">
        <v>240</v>
      </c>
      <c r="B356" s="119" t="s">
        <v>261</v>
      </c>
      <c r="C356" s="112" t="s">
        <v>81</v>
      </c>
      <c r="D356" s="112" t="s">
        <v>53</v>
      </c>
      <c r="E356" s="119" t="s">
        <v>376</v>
      </c>
      <c r="F356" s="112"/>
      <c r="G356" s="114">
        <v>208</v>
      </c>
    </row>
    <row r="357" spans="1:7" ht="12.75">
      <c r="A357" s="111" t="s">
        <v>148</v>
      </c>
      <c r="B357" s="119" t="s">
        <v>261</v>
      </c>
      <c r="C357" s="112" t="s">
        <v>81</v>
      </c>
      <c r="D357" s="112" t="s">
        <v>53</v>
      </c>
      <c r="E357" s="119" t="s">
        <v>376</v>
      </c>
      <c r="F357" s="112">
        <v>300</v>
      </c>
      <c r="G357" s="114">
        <v>208</v>
      </c>
    </row>
    <row r="358" spans="1:7" ht="22.5">
      <c r="A358" s="111" t="s">
        <v>150</v>
      </c>
      <c r="B358" s="119" t="s">
        <v>261</v>
      </c>
      <c r="C358" s="112" t="s">
        <v>81</v>
      </c>
      <c r="D358" s="112" t="s">
        <v>53</v>
      </c>
      <c r="E358" s="119" t="s">
        <v>376</v>
      </c>
      <c r="F358" s="112">
        <v>310</v>
      </c>
      <c r="G358" s="114">
        <v>208</v>
      </c>
    </row>
    <row r="359" spans="1:7" ht="33.75">
      <c r="A359" s="118" t="s">
        <v>263</v>
      </c>
      <c r="B359" s="119" t="s">
        <v>261</v>
      </c>
      <c r="C359" s="112" t="s">
        <v>81</v>
      </c>
      <c r="D359" s="112" t="s">
        <v>53</v>
      </c>
      <c r="E359" s="119" t="s">
        <v>376</v>
      </c>
      <c r="F359" s="112">
        <v>313</v>
      </c>
      <c r="G359" s="114">
        <v>208</v>
      </c>
    </row>
    <row r="360" spans="1:7" ht="22.5">
      <c r="A360" s="111" t="s">
        <v>136</v>
      </c>
      <c r="B360" s="119" t="s">
        <v>261</v>
      </c>
      <c r="C360" s="112" t="s">
        <v>81</v>
      </c>
      <c r="D360" s="112" t="s">
        <v>53</v>
      </c>
      <c r="E360" s="119" t="s">
        <v>377</v>
      </c>
      <c r="F360" s="112" t="s">
        <v>50</v>
      </c>
      <c r="G360" s="114">
        <v>2905</v>
      </c>
    </row>
    <row r="361" spans="1:7" ht="12.75">
      <c r="A361" s="111" t="s">
        <v>148</v>
      </c>
      <c r="B361" s="119" t="s">
        <v>261</v>
      </c>
      <c r="C361" s="112" t="s">
        <v>81</v>
      </c>
      <c r="D361" s="112" t="s">
        <v>53</v>
      </c>
      <c r="E361" s="119" t="s">
        <v>377</v>
      </c>
      <c r="F361" s="112">
        <v>300</v>
      </c>
      <c r="G361" s="114">
        <v>2905</v>
      </c>
    </row>
    <row r="362" spans="1:7" ht="22.5">
      <c r="A362" s="111" t="s">
        <v>150</v>
      </c>
      <c r="B362" s="119" t="s">
        <v>261</v>
      </c>
      <c r="C362" s="112" t="s">
        <v>81</v>
      </c>
      <c r="D362" s="112" t="s">
        <v>53</v>
      </c>
      <c r="E362" s="119" t="s">
        <v>377</v>
      </c>
      <c r="F362" s="112">
        <v>310</v>
      </c>
      <c r="G362" s="114">
        <v>2905</v>
      </c>
    </row>
    <row r="363" spans="1:7" ht="33.75">
      <c r="A363" s="118" t="s">
        <v>263</v>
      </c>
      <c r="B363" s="119" t="s">
        <v>261</v>
      </c>
      <c r="C363" s="112" t="s">
        <v>81</v>
      </c>
      <c r="D363" s="112" t="s">
        <v>53</v>
      </c>
      <c r="E363" s="119" t="s">
        <v>377</v>
      </c>
      <c r="F363" s="112">
        <v>313</v>
      </c>
      <c r="G363" s="114">
        <v>2905</v>
      </c>
    </row>
    <row r="364" spans="1:7" ht="22.5">
      <c r="A364" s="111" t="s">
        <v>241</v>
      </c>
      <c r="B364" s="119" t="s">
        <v>261</v>
      </c>
      <c r="C364" s="112" t="s">
        <v>81</v>
      </c>
      <c r="D364" s="112" t="s">
        <v>53</v>
      </c>
      <c r="E364" s="119" t="s">
        <v>378</v>
      </c>
      <c r="F364" s="112"/>
      <c r="G364" s="114">
        <v>5304.2</v>
      </c>
    </row>
    <row r="365" spans="1:7" ht="12.75">
      <c r="A365" s="111" t="s">
        <v>148</v>
      </c>
      <c r="B365" s="119" t="s">
        <v>261</v>
      </c>
      <c r="C365" s="112" t="s">
        <v>81</v>
      </c>
      <c r="D365" s="112" t="s">
        <v>53</v>
      </c>
      <c r="E365" s="119" t="s">
        <v>378</v>
      </c>
      <c r="F365" s="112">
        <v>300</v>
      </c>
      <c r="G365" s="114">
        <v>5304.2</v>
      </c>
    </row>
    <row r="366" spans="1:7" ht="22.5">
      <c r="A366" s="111" t="s">
        <v>150</v>
      </c>
      <c r="B366" s="119" t="s">
        <v>261</v>
      </c>
      <c r="C366" s="112" t="s">
        <v>81</v>
      </c>
      <c r="D366" s="112" t="s">
        <v>53</v>
      </c>
      <c r="E366" s="119" t="s">
        <v>378</v>
      </c>
      <c r="F366" s="112">
        <v>310</v>
      </c>
      <c r="G366" s="114">
        <v>5304.2</v>
      </c>
    </row>
    <row r="367" spans="1:7" ht="33.75">
      <c r="A367" s="118" t="s">
        <v>263</v>
      </c>
      <c r="B367" s="119" t="s">
        <v>261</v>
      </c>
      <c r="C367" s="112" t="s">
        <v>81</v>
      </c>
      <c r="D367" s="112" t="s">
        <v>53</v>
      </c>
      <c r="E367" s="119" t="s">
        <v>378</v>
      </c>
      <c r="F367" s="112">
        <v>313</v>
      </c>
      <c r="G367" s="114">
        <v>5304.2</v>
      </c>
    </row>
    <row r="368" spans="1:7" ht="12.75">
      <c r="A368" s="111" t="s">
        <v>242</v>
      </c>
      <c r="B368" s="119" t="s">
        <v>261</v>
      </c>
      <c r="C368" s="112" t="s">
        <v>81</v>
      </c>
      <c r="D368" s="112" t="s">
        <v>53</v>
      </c>
      <c r="E368" s="119" t="s">
        <v>379</v>
      </c>
      <c r="F368" s="112" t="s">
        <v>50</v>
      </c>
      <c r="G368" s="114">
        <v>8699.9</v>
      </c>
    </row>
    <row r="369" spans="1:7" ht="12.75">
      <c r="A369" s="111" t="s">
        <v>148</v>
      </c>
      <c r="B369" s="119" t="s">
        <v>261</v>
      </c>
      <c r="C369" s="112" t="s">
        <v>81</v>
      </c>
      <c r="D369" s="112" t="s">
        <v>53</v>
      </c>
      <c r="E369" s="119" t="s">
        <v>379</v>
      </c>
      <c r="F369" s="112">
        <v>300</v>
      </c>
      <c r="G369" s="114">
        <v>8699.9</v>
      </c>
    </row>
    <row r="370" spans="1:7" ht="22.5">
      <c r="A370" s="111" t="s">
        <v>150</v>
      </c>
      <c r="B370" s="119" t="s">
        <v>261</v>
      </c>
      <c r="C370" s="112" t="s">
        <v>81</v>
      </c>
      <c r="D370" s="112" t="s">
        <v>53</v>
      </c>
      <c r="E370" s="119" t="s">
        <v>379</v>
      </c>
      <c r="F370" s="112">
        <v>310</v>
      </c>
      <c r="G370" s="114">
        <v>8699.9</v>
      </c>
    </row>
    <row r="371" spans="1:7" ht="33.75">
      <c r="A371" s="118" t="s">
        <v>263</v>
      </c>
      <c r="B371" s="119" t="s">
        <v>261</v>
      </c>
      <c r="C371" s="112" t="s">
        <v>81</v>
      </c>
      <c r="D371" s="112" t="s">
        <v>53</v>
      </c>
      <c r="E371" s="119" t="s">
        <v>379</v>
      </c>
      <c r="F371" s="112">
        <v>313</v>
      </c>
      <c r="G371" s="114">
        <v>8699.9</v>
      </c>
    </row>
    <row r="372" spans="1:7" ht="22.5">
      <c r="A372" s="111" t="s">
        <v>243</v>
      </c>
      <c r="B372" s="119" t="s">
        <v>261</v>
      </c>
      <c r="C372" s="112" t="s">
        <v>81</v>
      </c>
      <c r="D372" s="112" t="s">
        <v>53</v>
      </c>
      <c r="E372" s="119" t="s">
        <v>380</v>
      </c>
      <c r="F372" s="112" t="s">
        <v>50</v>
      </c>
      <c r="G372" s="114">
        <v>3072.1</v>
      </c>
    </row>
    <row r="373" spans="1:7" ht="12.75">
      <c r="A373" s="111" t="s">
        <v>148</v>
      </c>
      <c r="B373" s="119" t="s">
        <v>261</v>
      </c>
      <c r="C373" s="112" t="s">
        <v>81</v>
      </c>
      <c r="D373" s="112" t="s">
        <v>53</v>
      </c>
      <c r="E373" s="119" t="s">
        <v>380</v>
      </c>
      <c r="F373" s="112">
        <v>300</v>
      </c>
      <c r="G373" s="114">
        <v>3072.1</v>
      </c>
    </row>
    <row r="374" spans="1:7" ht="22.5">
      <c r="A374" s="111" t="s">
        <v>150</v>
      </c>
      <c r="B374" s="119" t="s">
        <v>261</v>
      </c>
      <c r="C374" s="112" t="s">
        <v>81</v>
      </c>
      <c r="D374" s="112" t="s">
        <v>53</v>
      </c>
      <c r="E374" s="119" t="s">
        <v>380</v>
      </c>
      <c r="F374" s="112">
        <v>310</v>
      </c>
      <c r="G374" s="114">
        <v>3072.1</v>
      </c>
    </row>
    <row r="375" spans="1:7" ht="33.75">
      <c r="A375" s="118" t="s">
        <v>263</v>
      </c>
      <c r="B375" s="119" t="s">
        <v>261</v>
      </c>
      <c r="C375" s="112" t="s">
        <v>81</v>
      </c>
      <c r="D375" s="112" t="s">
        <v>53</v>
      </c>
      <c r="E375" s="119" t="s">
        <v>380</v>
      </c>
      <c r="F375" s="112">
        <v>313</v>
      </c>
      <c r="G375" s="114">
        <v>3072.1</v>
      </c>
    </row>
    <row r="376" spans="1:7" ht="56.25">
      <c r="A376" s="118" t="s">
        <v>264</v>
      </c>
      <c r="B376" s="119" t="s">
        <v>261</v>
      </c>
      <c r="C376" s="112" t="s">
        <v>81</v>
      </c>
      <c r="D376" s="112" t="s">
        <v>53</v>
      </c>
      <c r="E376" s="119" t="s">
        <v>381</v>
      </c>
      <c r="F376" s="112"/>
      <c r="G376" s="114">
        <v>24675.2</v>
      </c>
    </row>
    <row r="377" spans="1:7" ht="12.75">
      <c r="A377" s="111" t="s">
        <v>148</v>
      </c>
      <c r="B377" s="119" t="s">
        <v>261</v>
      </c>
      <c r="C377" s="112" t="s">
        <v>81</v>
      </c>
      <c r="D377" s="112" t="s">
        <v>53</v>
      </c>
      <c r="E377" s="119" t="s">
        <v>381</v>
      </c>
      <c r="F377" s="112">
        <v>300</v>
      </c>
      <c r="G377" s="114">
        <v>24675.2</v>
      </c>
    </row>
    <row r="378" spans="1:7" ht="22.5">
      <c r="A378" s="111" t="s">
        <v>150</v>
      </c>
      <c r="B378" s="119" t="s">
        <v>261</v>
      </c>
      <c r="C378" s="112" t="s">
        <v>81</v>
      </c>
      <c r="D378" s="112" t="s">
        <v>53</v>
      </c>
      <c r="E378" s="119" t="s">
        <v>381</v>
      </c>
      <c r="F378" s="112">
        <v>310</v>
      </c>
      <c r="G378" s="114">
        <v>24675.2</v>
      </c>
    </row>
    <row r="379" spans="1:7" ht="33.75">
      <c r="A379" s="118" t="s">
        <v>263</v>
      </c>
      <c r="B379" s="119" t="s">
        <v>261</v>
      </c>
      <c r="C379" s="112" t="s">
        <v>81</v>
      </c>
      <c r="D379" s="112" t="s">
        <v>53</v>
      </c>
      <c r="E379" s="119" t="s">
        <v>381</v>
      </c>
      <c r="F379" s="112">
        <v>313</v>
      </c>
      <c r="G379" s="114">
        <v>24675.2</v>
      </c>
    </row>
    <row r="380" spans="1:7" ht="12.75">
      <c r="A380" s="108" t="s">
        <v>75</v>
      </c>
      <c r="B380" s="116" t="s">
        <v>261</v>
      </c>
      <c r="C380" s="110" t="s">
        <v>81</v>
      </c>
      <c r="D380" s="110" t="s">
        <v>63</v>
      </c>
      <c r="E380" s="110" t="s">
        <v>49</v>
      </c>
      <c r="F380" s="110" t="s">
        <v>50</v>
      </c>
      <c r="G380" s="109">
        <f>G381+G395</f>
        <v>2854.8</v>
      </c>
    </row>
    <row r="381" spans="1:7" ht="22.5">
      <c r="A381" s="111" t="s">
        <v>353</v>
      </c>
      <c r="B381" s="119" t="s">
        <v>261</v>
      </c>
      <c r="C381" s="112">
        <v>10</v>
      </c>
      <c r="D381" s="112" t="s">
        <v>63</v>
      </c>
      <c r="E381" s="119" t="s">
        <v>499</v>
      </c>
      <c r="F381" s="112" t="s">
        <v>50</v>
      </c>
      <c r="G381" s="113">
        <f>G382+G385</f>
        <v>2533.8</v>
      </c>
    </row>
    <row r="382" spans="1:7" ht="56.25">
      <c r="A382" s="111" t="s">
        <v>108</v>
      </c>
      <c r="B382" s="119" t="s">
        <v>261</v>
      </c>
      <c r="C382" s="112">
        <v>10</v>
      </c>
      <c r="D382" s="112" t="s">
        <v>63</v>
      </c>
      <c r="E382" s="119" t="s">
        <v>500</v>
      </c>
      <c r="F382" s="112" t="s">
        <v>151</v>
      </c>
      <c r="G382" s="113">
        <f>G383</f>
        <v>2364.9</v>
      </c>
    </row>
    <row r="383" spans="1:7" ht="22.5">
      <c r="A383" s="111" t="s">
        <v>152</v>
      </c>
      <c r="B383" s="119" t="s">
        <v>261</v>
      </c>
      <c r="C383" s="112">
        <v>10</v>
      </c>
      <c r="D383" s="112" t="s">
        <v>63</v>
      </c>
      <c r="E383" s="119" t="s">
        <v>500</v>
      </c>
      <c r="F383" s="112" t="s">
        <v>153</v>
      </c>
      <c r="G383" s="113">
        <f>G384</f>
        <v>2364.9</v>
      </c>
    </row>
    <row r="384" spans="1:7" ht="12.75">
      <c r="A384" s="111" t="s">
        <v>200</v>
      </c>
      <c r="B384" s="119" t="s">
        <v>261</v>
      </c>
      <c r="C384" s="112">
        <v>10</v>
      </c>
      <c r="D384" s="112" t="s">
        <v>63</v>
      </c>
      <c r="E384" s="119" t="s">
        <v>500</v>
      </c>
      <c r="F384" s="112" t="s">
        <v>109</v>
      </c>
      <c r="G384" s="113">
        <v>2364.9</v>
      </c>
    </row>
    <row r="385" spans="1:7" ht="22.5">
      <c r="A385" s="111" t="s">
        <v>352</v>
      </c>
      <c r="B385" s="119" t="s">
        <v>261</v>
      </c>
      <c r="C385" s="112">
        <v>10</v>
      </c>
      <c r="D385" s="112" t="s">
        <v>63</v>
      </c>
      <c r="E385" s="119" t="s">
        <v>501</v>
      </c>
      <c r="F385" s="112"/>
      <c r="G385" s="113">
        <f>G386+G390</f>
        <v>168.9</v>
      </c>
    </row>
    <row r="386" spans="1:7" ht="22.5">
      <c r="A386" s="111" t="s">
        <v>145</v>
      </c>
      <c r="B386" s="119" t="s">
        <v>261</v>
      </c>
      <c r="C386" s="112">
        <v>10</v>
      </c>
      <c r="D386" s="112" t="s">
        <v>63</v>
      </c>
      <c r="E386" s="119" t="s">
        <v>501</v>
      </c>
      <c r="F386" s="112" t="s">
        <v>146</v>
      </c>
      <c r="G386" s="113">
        <f>G387</f>
        <v>161.4</v>
      </c>
    </row>
    <row r="387" spans="1:7" ht="22.5">
      <c r="A387" s="111" t="s">
        <v>201</v>
      </c>
      <c r="B387" s="119" t="s">
        <v>261</v>
      </c>
      <c r="C387" s="112">
        <v>10</v>
      </c>
      <c r="D387" s="112" t="s">
        <v>63</v>
      </c>
      <c r="E387" s="119" t="s">
        <v>501</v>
      </c>
      <c r="F387" s="112" t="s">
        <v>147</v>
      </c>
      <c r="G387" s="113">
        <f>G388+G389</f>
        <v>161.4</v>
      </c>
    </row>
    <row r="388" spans="1:7" ht="22.5">
      <c r="A388" s="111" t="s">
        <v>202</v>
      </c>
      <c r="B388" s="119" t="s">
        <v>261</v>
      </c>
      <c r="C388" s="112">
        <v>10</v>
      </c>
      <c r="D388" s="112" t="s">
        <v>63</v>
      </c>
      <c r="E388" s="119" t="s">
        <v>501</v>
      </c>
      <c r="F388" s="112">
        <v>242</v>
      </c>
      <c r="G388" s="113">
        <v>85.9</v>
      </c>
    </row>
    <row r="389" spans="1:7" ht="22.5">
      <c r="A389" s="111" t="s">
        <v>203</v>
      </c>
      <c r="B389" s="119" t="s">
        <v>261</v>
      </c>
      <c r="C389" s="112">
        <v>10</v>
      </c>
      <c r="D389" s="112" t="s">
        <v>63</v>
      </c>
      <c r="E389" s="119" t="s">
        <v>501</v>
      </c>
      <c r="F389" s="112" t="s">
        <v>30</v>
      </c>
      <c r="G389" s="113">
        <v>75.5</v>
      </c>
    </row>
    <row r="390" spans="1:7" ht="13.5" customHeight="1">
      <c r="A390" s="111" t="s">
        <v>154</v>
      </c>
      <c r="B390" s="119" t="s">
        <v>261</v>
      </c>
      <c r="C390" s="112">
        <v>10</v>
      </c>
      <c r="D390" s="112" t="s">
        <v>63</v>
      </c>
      <c r="E390" s="119" t="s">
        <v>501</v>
      </c>
      <c r="F390" s="112" t="s">
        <v>155</v>
      </c>
      <c r="G390" s="113">
        <f>G391</f>
        <v>7.5</v>
      </c>
    </row>
    <row r="391" spans="1:7" ht="30" customHeight="1">
      <c r="A391" s="111" t="s">
        <v>205</v>
      </c>
      <c r="B391" s="119" t="s">
        <v>261</v>
      </c>
      <c r="C391" s="112">
        <v>10</v>
      </c>
      <c r="D391" s="112" t="s">
        <v>63</v>
      </c>
      <c r="E391" s="119" t="s">
        <v>501</v>
      </c>
      <c r="F391" s="112" t="s">
        <v>156</v>
      </c>
      <c r="G391" s="113">
        <f>G392+G393+G394</f>
        <v>7.5</v>
      </c>
    </row>
    <row r="392" spans="1:7" ht="18.75" customHeight="1">
      <c r="A392" s="111" t="s">
        <v>82</v>
      </c>
      <c r="B392" s="119" t="s">
        <v>261</v>
      </c>
      <c r="C392" s="112">
        <v>10</v>
      </c>
      <c r="D392" s="112" t="s">
        <v>63</v>
      </c>
      <c r="E392" s="119" t="s">
        <v>501</v>
      </c>
      <c r="F392" s="112" t="s">
        <v>31</v>
      </c>
      <c r="G392" s="113">
        <v>1.5</v>
      </c>
    </row>
    <row r="393" spans="1:7" ht="17.25" customHeight="1">
      <c r="A393" s="111" t="s">
        <v>32</v>
      </c>
      <c r="B393" s="119" t="s">
        <v>261</v>
      </c>
      <c r="C393" s="112">
        <v>10</v>
      </c>
      <c r="D393" s="112" t="s">
        <v>63</v>
      </c>
      <c r="E393" s="119" t="s">
        <v>501</v>
      </c>
      <c r="F393" s="112" t="s">
        <v>33</v>
      </c>
      <c r="G393" s="113">
        <v>1.5</v>
      </c>
    </row>
    <row r="394" spans="1:7" ht="15.75" customHeight="1">
      <c r="A394" s="118" t="s">
        <v>445</v>
      </c>
      <c r="B394" s="119" t="s">
        <v>261</v>
      </c>
      <c r="C394" s="112">
        <v>10</v>
      </c>
      <c r="D394" s="112" t="s">
        <v>63</v>
      </c>
      <c r="E394" s="119" t="s">
        <v>501</v>
      </c>
      <c r="F394" s="112">
        <v>853</v>
      </c>
      <c r="G394" s="113">
        <v>4.5</v>
      </c>
    </row>
    <row r="395" spans="1:7" ht="22.5">
      <c r="A395" s="111" t="s">
        <v>120</v>
      </c>
      <c r="B395" s="119" t="s">
        <v>261</v>
      </c>
      <c r="C395" s="112" t="s">
        <v>81</v>
      </c>
      <c r="D395" s="112" t="s">
        <v>63</v>
      </c>
      <c r="E395" s="119" t="s">
        <v>382</v>
      </c>
      <c r="F395" s="112" t="s">
        <v>50</v>
      </c>
      <c r="G395" s="114">
        <v>321</v>
      </c>
    </row>
    <row r="396" spans="1:7" ht="22.5">
      <c r="A396" s="111" t="s">
        <v>145</v>
      </c>
      <c r="B396" s="119" t="s">
        <v>261</v>
      </c>
      <c r="C396" s="112" t="s">
        <v>81</v>
      </c>
      <c r="D396" s="112" t="s">
        <v>63</v>
      </c>
      <c r="E396" s="119" t="s">
        <v>382</v>
      </c>
      <c r="F396" s="112" t="s">
        <v>146</v>
      </c>
      <c r="G396" s="114">
        <v>321</v>
      </c>
    </row>
    <row r="397" spans="1:7" ht="22.5">
      <c r="A397" s="111" t="s">
        <v>201</v>
      </c>
      <c r="B397" s="119" t="s">
        <v>261</v>
      </c>
      <c r="C397" s="112" t="s">
        <v>81</v>
      </c>
      <c r="D397" s="112" t="s">
        <v>63</v>
      </c>
      <c r="E397" s="119" t="s">
        <v>382</v>
      </c>
      <c r="F397" s="112" t="s">
        <v>147</v>
      </c>
      <c r="G397" s="114">
        <v>321</v>
      </c>
    </row>
    <row r="398" spans="1:7" ht="22.5">
      <c r="A398" s="111" t="s">
        <v>202</v>
      </c>
      <c r="B398" s="119" t="s">
        <v>261</v>
      </c>
      <c r="C398" s="112" t="s">
        <v>81</v>
      </c>
      <c r="D398" s="112" t="s">
        <v>63</v>
      </c>
      <c r="E398" s="119" t="s">
        <v>382</v>
      </c>
      <c r="F398" s="112">
        <v>242</v>
      </c>
      <c r="G398" s="114"/>
    </row>
    <row r="399" spans="1:7" ht="22.5">
      <c r="A399" s="111" t="s">
        <v>203</v>
      </c>
      <c r="B399" s="119" t="s">
        <v>261</v>
      </c>
      <c r="C399" s="112" t="s">
        <v>81</v>
      </c>
      <c r="D399" s="112" t="s">
        <v>63</v>
      </c>
      <c r="E399" s="119" t="s">
        <v>382</v>
      </c>
      <c r="F399" s="112" t="s">
        <v>30</v>
      </c>
      <c r="G399" s="114">
        <v>321</v>
      </c>
    </row>
    <row r="400" spans="1:7" ht="28.5">
      <c r="A400" s="126" t="s">
        <v>262</v>
      </c>
      <c r="B400" s="112"/>
      <c r="C400" s="112"/>
      <c r="D400" s="112"/>
      <c r="E400" s="112"/>
      <c r="F400" s="112"/>
      <c r="G400" s="183">
        <f>G401</f>
        <v>39596.7</v>
      </c>
    </row>
    <row r="401" spans="1:7" ht="12.75">
      <c r="A401" s="108" t="s">
        <v>236</v>
      </c>
      <c r="B401" s="116">
        <v>946</v>
      </c>
      <c r="C401" s="110" t="s">
        <v>86</v>
      </c>
      <c r="D401" s="110" t="s">
        <v>48</v>
      </c>
      <c r="E401" s="110" t="s">
        <v>49</v>
      </c>
      <c r="F401" s="110" t="s">
        <v>50</v>
      </c>
      <c r="G401" s="109">
        <f>G402+G426</f>
        <v>39596.7</v>
      </c>
    </row>
    <row r="402" spans="1:7" ht="12.75">
      <c r="A402" s="108" t="s">
        <v>122</v>
      </c>
      <c r="B402" s="116">
        <v>946</v>
      </c>
      <c r="C402" s="110" t="s">
        <v>86</v>
      </c>
      <c r="D402" s="110" t="s">
        <v>51</v>
      </c>
      <c r="E402" s="110" t="s">
        <v>49</v>
      </c>
      <c r="F402" s="110" t="s">
        <v>50</v>
      </c>
      <c r="G402" s="109">
        <f>G403</f>
        <v>30576</v>
      </c>
    </row>
    <row r="403" spans="1:7" ht="21">
      <c r="A403" s="115" t="s">
        <v>441</v>
      </c>
      <c r="B403" s="116">
        <v>946</v>
      </c>
      <c r="C403" s="116" t="s">
        <v>86</v>
      </c>
      <c r="D403" s="116" t="s">
        <v>51</v>
      </c>
      <c r="E403" s="116"/>
      <c r="F403" s="116" t="s">
        <v>50</v>
      </c>
      <c r="G403" s="117">
        <f>G404+G408+G413+G417+G422</f>
        <v>30576</v>
      </c>
    </row>
    <row r="404" spans="1:7" ht="22.5">
      <c r="A404" s="118" t="s">
        <v>272</v>
      </c>
      <c r="B404" s="112">
        <v>946</v>
      </c>
      <c r="C404" s="112" t="s">
        <v>86</v>
      </c>
      <c r="D404" s="112" t="s">
        <v>51</v>
      </c>
      <c r="E404" s="119" t="s">
        <v>465</v>
      </c>
      <c r="F404" s="112"/>
      <c r="G404" s="114">
        <v>14603.2</v>
      </c>
    </row>
    <row r="405" spans="1:7" ht="45">
      <c r="A405" s="111" t="s">
        <v>231</v>
      </c>
      <c r="B405" s="112">
        <v>946</v>
      </c>
      <c r="C405" s="112" t="s">
        <v>86</v>
      </c>
      <c r="D405" s="112" t="s">
        <v>51</v>
      </c>
      <c r="E405" s="119" t="s">
        <v>465</v>
      </c>
      <c r="F405" s="112" t="s">
        <v>142</v>
      </c>
      <c r="G405" s="114">
        <v>14603.2</v>
      </c>
    </row>
    <row r="406" spans="1:7" ht="12.75">
      <c r="A406" s="111" t="s">
        <v>143</v>
      </c>
      <c r="B406" s="112">
        <v>946</v>
      </c>
      <c r="C406" s="112" t="s">
        <v>86</v>
      </c>
      <c r="D406" s="112" t="s">
        <v>51</v>
      </c>
      <c r="E406" s="119" t="s">
        <v>465</v>
      </c>
      <c r="F406" s="112" t="s">
        <v>144</v>
      </c>
      <c r="G406" s="114">
        <v>14603.2</v>
      </c>
    </row>
    <row r="407" spans="1:7" ht="45">
      <c r="A407" s="111" t="s">
        <v>134</v>
      </c>
      <c r="B407" s="112">
        <v>946</v>
      </c>
      <c r="C407" s="112" t="s">
        <v>86</v>
      </c>
      <c r="D407" s="112" t="s">
        <v>51</v>
      </c>
      <c r="E407" s="119" t="s">
        <v>465</v>
      </c>
      <c r="F407" s="112" t="s">
        <v>107</v>
      </c>
      <c r="G407" s="114">
        <v>14603.2</v>
      </c>
    </row>
    <row r="408" spans="1:7" ht="12.75">
      <c r="A408" s="118" t="s">
        <v>273</v>
      </c>
      <c r="B408" s="112">
        <v>946</v>
      </c>
      <c r="C408" s="112" t="s">
        <v>86</v>
      </c>
      <c r="D408" s="112" t="s">
        <v>51</v>
      </c>
      <c r="E408" s="119" t="s">
        <v>466</v>
      </c>
      <c r="F408" s="112" t="s">
        <v>50</v>
      </c>
      <c r="G408" s="114">
        <v>5856.4</v>
      </c>
    </row>
    <row r="409" spans="1:7" ht="22.5">
      <c r="A409" s="111" t="s">
        <v>139</v>
      </c>
      <c r="B409" s="112">
        <v>946</v>
      </c>
      <c r="C409" s="112" t="s">
        <v>86</v>
      </c>
      <c r="D409" s="112" t="s">
        <v>51</v>
      </c>
      <c r="E409" s="119" t="s">
        <v>466</v>
      </c>
      <c r="F409" s="112" t="s">
        <v>50</v>
      </c>
      <c r="G409" s="114">
        <v>5856.4</v>
      </c>
    </row>
    <row r="410" spans="1:7" ht="45">
      <c r="A410" s="111" t="s">
        <v>231</v>
      </c>
      <c r="B410" s="112">
        <v>946</v>
      </c>
      <c r="C410" s="112" t="s">
        <v>86</v>
      </c>
      <c r="D410" s="112" t="s">
        <v>51</v>
      </c>
      <c r="E410" s="119" t="s">
        <v>466</v>
      </c>
      <c r="F410" s="112" t="s">
        <v>142</v>
      </c>
      <c r="G410" s="114">
        <v>5856.4</v>
      </c>
    </row>
    <row r="411" spans="1:7" ht="12.75">
      <c r="A411" s="111" t="s">
        <v>143</v>
      </c>
      <c r="B411" s="112">
        <v>946</v>
      </c>
      <c r="C411" s="112" t="s">
        <v>86</v>
      </c>
      <c r="D411" s="112" t="s">
        <v>51</v>
      </c>
      <c r="E411" s="119" t="s">
        <v>466</v>
      </c>
      <c r="F411" s="112" t="s">
        <v>144</v>
      </c>
      <c r="G411" s="114">
        <v>5856.4</v>
      </c>
    </row>
    <row r="412" spans="1:7" ht="45">
      <c r="A412" s="111" t="s">
        <v>134</v>
      </c>
      <c r="B412" s="112">
        <v>946</v>
      </c>
      <c r="C412" s="112" t="s">
        <v>86</v>
      </c>
      <c r="D412" s="112" t="s">
        <v>51</v>
      </c>
      <c r="E412" s="119" t="s">
        <v>466</v>
      </c>
      <c r="F412" s="112" t="s">
        <v>107</v>
      </c>
      <c r="G412" s="114">
        <v>5856.4</v>
      </c>
    </row>
    <row r="413" spans="1:7" ht="12.75">
      <c r="A413" s="111"/>
      <c r="B413" s="112">
        <v>946</v>
      </c>
      <c r="C413" s="112" t="s">
        <v>86</v>
      </c>
      <c r="D413" s="112" t="s">
        <v>51</v>
      </c>
      <c r="E413" s="119" t="s">
        <v>428</v>
      </c>
      <c r="F413" s="112"/>
      <c r="G413" s="114">
        <v>192</v>
      </c>
    </row>
    <row r="414" spans="1:7" ht="45">
      <c r="A414" s="111" t="s">
        <v>231</v>
      </c>
      <c r="B414" s="112">
        <v>946</v>
      </c>
      <c r="C414" s="112" t="s">
        <v>86</v>
      </c>
      <c r="D414" s="112" t="s">
        <v>51</v>
      </c>
      <c r="E414" s="119" t="s">
        <v>428</v>
      </c>
      <c r="F414" s="112" t="s">
        <v>142</v>
      </c>
      <c r="G414" s="114">
        <v>192</v>
      </c>
    </row>
    <row r="415" spans="1:7" ht="12.75">
      <c r="A415" s="111" t="s">
        <v>143</v>
      </c>
      <c r="B415" s="112">
        <v>946</v>
      </c>
      <c r="C415" s="112" t="s">
        <v>86</v>
      </c>
      <c r="D415" s="112" t="s">
        <v>51</v>
      </c>
      <c r="E415" s="119" t="s">
        <v>428</v>
      </c>
      <c r="F415" s="112" t="s">
        <v>144</v>
      </c>
      <c r="G415" s="114">
        <v>192</v>
      </c>
    </row>
    <row r="416" spans="1:7" ht="12.75">
      <c r="A416" s="118" t="s">
        <v>427</v>
      </c>
      <c r="B416" s="112">
        <v>946</v>
      </c>
      <c r="C416" s="112" t="s">
        <v>86</v>
      </c>
      <c r="D416" s="112" t="s">
        <v>51</v>
      </c>
      <c r="E416" s="119" t="s">
        <v>428</v>
      </c>
      <c r="F416" s="112" t="s">
        <v>107</v>
      </c>
      <c r="G416" s="114">
        <v>192</v>
      </c>
    </row>
    <row r="417" spans="1:7" s="167" customFormat="1" ht="22.5">
      <c r="A417" s="118" t="s">
        <v>439</v>
      </c>
      <c r="B417" s="119">
        <v>946</v>
      </c>
      <c r="C417" s="119" t="s">
        <v>66</v>
      </c>
      <c r="D417" s="178" t="s">
        <v>53</v>
      </c>
      <c r="E417" s="119" t="s">
        <v>467</v>
      </c>
      <c r="F417" s="119" t="s">
        <v>50</v>
      </c>
      <c r="G417" s="113">
        <v>9824.4</v>
      </c>
    </row>
    <row r="418" spans="1:7" ht="22.5">
      <c r="A418" s="111" t="s">
        <v>139</v>
      </c>
      <c r="B418" s="112">
        <v>946</v>
      </c>
      <c r="C418" s="112" t="s">
        <v>66</v>
      </c>
      <c r="D418" s="178" t="s">
        <v>53</v>
      </c>
      <c r="E418" s="119" t="s">
        <v>467</v>
      </c>
      <c r="F418" s="119" t="s">
        <v>50</v>
      </c>
      <c r="G418" s="113">
        <v>9824.4</v>
      </c>
    </row>
    <row r="419" spans="1:7" ht="45">
      <c r="A419" s="111" t="s">
        <v>231</v>
      </c>
      <c r="B419" s="112">
        <v>946</v>
      </c>
      <c r="C419" s="112" t="s">
        <v>66</v>
      </c>
      <c r="D419" s="178" t="s">
        <v>53</v>
      </c>
      <c r="E419" s="119" t="s">
        <v>467</v>
      </c>
      <c r="F419" s="119" t="s">
        <v>142</v>
      </c>
      <c r="G419" s="113">
        <v>9824.4</v>
      </c>
    </row>
    <row r="420" spans="1:7" ht="12.75">
      <c r="A420" s="111" t="s">
        <v>143</v>
      </c>
      <c r="B420" s="112">
        <v>946</v>
      </c>
      <c r="C420" s="112" t="s">
        <v>66</v>
      </c>
      <c r="D420" s="178" t="s">
        <v>53</v>
      </c>
      <c r="E420" s="119" t="s">
        <v>467</v>
      </c>
      <c r="F420" s="119" t="s">
        <v>144</v>
      </c>
      <c r="G420" s="113">
        <v>9824.4</v>
      </c>
    </row>
    <row r="421" spans="1:7" ht="45">
      <c r="A421" s="111" t="s">
        <v>134</v>
      </c>
      <c r="B421" s="112">
        <v>946</v>
      </c>
      <c r="C421" s="112" t="s">
        <v>66</v>
      </c>
      <c r="D421" s="178" t="s">
        <v>53</v>
      </c>
      <c r="E421" s="119" t="s">
        <v>467</v>
      </c>
      <c r="F421" s="119" t="s">
        <v>107</v>
      </c>
      <c r="G421" s="113">
        <v>9824.4</v>
      </c>
    </row>
    <row r="422" spans="1:7" ht="12.75">
      <c r="A422" s="118" t="s">
        <v>440</v>
      </c>
      <c r="B422" s="112">
        <v>946</v>
      </c>
      <c r="C422" s="112" t="s">
        <v>86</v>
      </c>
      <c r="D422" s="112" t="s">
        <v>51</v>
      </c>
      <c r="E422" s="119" t="s">
        <v>468</v>
      </c>
      <c r="F422" s="112"/>
      <c r="G422" s="114">
        <v>100</v>
      </c>
    </row>
    <row r="423" spans="1:7" ht="22.5">
      <c r="A423" s="111" t="s">
        <v>145</v>
      </c>
      <c r="B423" s="112">
        <v>946</v>
      </c>
      <c r="C423" s="112" t="s">
        <v>86</v>
      </c>
      <c r="D423" s="112" t="s">
        <v>51</v>
      </c>
      <c r="E423" s="119" t="s">
        <v>468</v>
      </c>
      <c r="F423" s="112">
        <v>200</v>
      </c>
      <c r="G423" s="114">
        <v>100</v>
      </c>
    </row>
    <row r="424" spans="1:7" ht="22.5">
      <c r="A424" s="111" t="s">
        <v>201</v>
      </c>
      <c r="B424" s="112">
        <v>946</v>
      </c>
      <c r="C424" s="112" t="s">
        <v>86</v>
      </c>
      <c r="D424" s="112" t="s">
        <v>51</v>
      </c>
      <c r="E424" s="119" t="s">
        <v>468</v>
      </c>
      <c r="F424" s="112">
        <v>240</v>
      </c>
      <c r="G424" s="114">
        <v>100</v>
      </c>
    </row>
    <row r="425" spans="1:7" ht="22.5">
      <c r="A425" s="111" t="s">
        <v>203</v>
      </c>
      <c r="B425" s="112">
        <v>946</v>
      </c>
      <c r="C425" s="112" t="s">
        <v>86</v>
      </c>
      <c r="D425" s="112" t="s">
        <v>51</v>
      </c>
      <c r="E425" s="119" t="s">
        <v>468</v>
      </c>
      <c r="F425" s="112">
        <v>244</v>
      </c>
      <c r="G425" s="114">
        <v>100</v>
      </c>
    </row>
    <row r="426" spans="1:7" ht="21">
      <c r="A426" s="108" t="s">
        <v>110</v>
      </c>
      <c r="B426" s="116">
        <v>946</v>
      </c>
      <c r="C426" s="110" t="s">
        <v>86</v>
      </c>
      <c r="D426" s="110" t="s">
        <v>80</v>
      </c>
      <c r="E426" s="110" t="s">
        <v>49</v>
      </c>
      <c r="F426" s="110" t="s">
        <v>50</v>
      </c>
      <c r="G426" s="109">
        <f>G427+G432</f>
        <v>9020.7</v>
      </c>
    </row>
    <row r="427" spans="1:7" ht="22.5">
      <c r="A427" s="111" t="s">
        <v>353</v>
      </c>
      <c r="B427" s="112">
        <v>946</v>
      </c>
      <c r="C427" s="112" t="s">
        <v>86</v>
      </c>
      <c r="D427" s="112" t="s">
        <v>80</v>
      </c>
      <c r="E427" s="119" t="s">
        <v>497</v>
      </c>
      <c r="F427" s="112" t="s">
        <v>50</v>
      </c>
      <c r="G427" s="114">
        <v>526.7</v>
      </c>
    </row>
    <row r="428" spans="1:7" ht="56.25">
      <c r="A428" s="111" t="s">
        <v>108</v>
      </c>
      <c r="B428" s="112">
        <v>946</v>
      </c>
      <c r="C428" s="112" t="s">
        <v>86</v>
      </c>
      <c r="D428" s="112" t="s">
        <v>80</v>
      </c>
      <c r="E428" s="119" t="s">
        <v>497</v>
      </c>
      <c r="F428" s="112" t="s">
        <v>151</v>
      </c>
      <c r="G428" s="114">
        <v>526.7</v>
      </c>
    </row>
    <row r="429" spans="1:7" ht="22.5">
      <c r="A429" s="111" t="s">
        <v>152</v>
      </c>
      <c r="B429" s="112">
        <v>946</v>
      </c>
      <c r="C429" s="112" t="s">
        <v>86</v>
      </c>
      <c r="D429" s="112" t="s">
        <v>80</v>
      </c>
      <c r="E429" s="119" t="s">
        <v>497</v>
      </c>
      <c r="F429" s="112" t="s">
        <v>153</v>
      </c>
      <c r="G429" s="114">
        <v>526.7</v>
      </c>
    </row>
    <row r="430" spans="1:7" ht="12.75">
      <c r="A430" s="111" t="s">
        <v>200</v>
      </c>
      <c r="B430" s="112">
        <v>946</v>
      </c>
      <c r="C430" s="112" t="s">
        <v>86</v>
      </c>
      <c r="D430" s="112" t="s">
        <v>80</v>
      </c>
      <c r="E430" s="119" t="s">
        <v>497</v>
      </c>
      <c r="F430" s="112" t="s">
        <v>109</v>
      </c>
      <c r="G430" s="114">
        <v>526.7</v>
      </c>
    </row>
    <row r="431" spans="1:7" ht="56.25">
      <c r="A431" s="118" t="s">
        <v>141</v>
      </c>
      <c r="B431" s="112">
        <v>946</v>
      </c>
      <c r="C431" s="112" t="s">
        <v>86</v>
      </c>
      <c r="D431" s="112" t="s">
        <v>80</v>
      </c>
      <c r="E431" s="119" t="s">
        <v>498</v>
      </c>
      <c r="F431" s="112"/>
      <c r="G431" s="114">
        <f>G432</f>
        <v>8494</v>
      </c>
    </row>
    <row r="432" spans="1:7" ht="22.5">
      <c r="A432" s="111" t="s">
        <v>139</v>
      </c>
      <c r="B432" s="112">
        <v>946</v>
      </c>
      <c r="C432" s="112" t="s">
        <v>86</v>
      </c>
      <c r="D432" s="112" t="s">
        <v>80</v>
      </c>
      <c r="E432" s="119" t="s">
        <v>498</v>
      </c>
      <c r="F432" s="112"/>
      <c r="G432" s="114">
        <f>G433+G436+G440</f>
        <v>8494</v>
      </c>
    </row>
    <row r="433" spans="1:7" ht="56.25">
      <c r="A433" s="111" t="s">
        <v>108</v>
      </c>
      <c r="B433" s="112">
        <v>946</v>
      </c>
      <c r="C433" s="112" t="s">
        <v>86</v>
      </c>
      <c r="D433" s="112" t="s">
        <v>80</v>
      </c>
      <c r="E433" s="119" t="s">
        <v>498</v>
      </c>
      <c r="F433" s="112">
        <v>100</v>
      </c>
      <c r="G433" s="114">
        <v>8385</v>
      </c>
    </row>
    <row r="434" spans="1:7" ht="22.5">
      <c r="A434" s="111" t="s">
        <v>340</v>
      </c>
      <c r="B434" s="112">
        <v>946</v>
      </c>
      <c r="C434" s="112" t="s">
        <v>86</v>
      </c>
      <c r="D434" s="112" t="s">
        <v>80</v>
      </c>
      <c r="E434" s="119" t="s">
        <v>498</v>
      </c>
      <c r="F434" s="112">
        <v>110</v>
      </c>
      <c r="G434" s="114">
        <v>8385</v>
      </c>
    </row>
    <row r="435" spans="1:7" ht="12.75">
      <c r="A435" s="111" t="s">
        <v>200</v>
      </c>
      <c r="B435" s="112">
        <v>946</v>
      </c>
      <c r="C435" s="112" t="s">
        <v>86</v>
      </c>
      <c r="D435" s="112" t="s">
        <v>80</v>
      </c>
      <c r="E435" s="119" t="s">
        <v>498</v>
      </c>
      <c r="F435" s="112">
        <v>111</v>
      </c>
      <c r="G435" s="114">
        <v>8385</v>
      </c>
    </row>
    <row r="436" spans="1:7" ht="22.5">
      <c r="A436" s="111" t="s">
        <v>145</v>
      </c>
      <c r="B436" s="112">
        <v>946</v>
      </c>
      <c r="C436" s="112" t="s">
        <v>86</v>
      </c>
      <c r="D436" s="112" t="s">
        <v>80</v>
      </c>
      <c r="E436" s="119" t="s">
        <v>498</v>
      </c>
      <c r="F436" s="112">
        <v>200</v>
      </c>
      <c r="G436" s="114">
        <f>G437</f>
        <v>107</v>
      </c>
    </row>
    <row r="437" spans="1:7" ht="22.5">
      <c r="A437" s="111" t="s">
        <v>201</v>
      </c>
      <c r="B437" s="112">
        <v>946</v>
      </c>
      <c r="C437" s="112" t="s">
        <v>86</v>
      </c>
      <c r="D437" s="112" t="s">
        <v>80</v>
      </c>
      <c r="E437" s="119" t="s">
        <v>498</v>
      </c>
      <c r="F437" s="112">
        <v>240</v>
      </c>
      <c r="G437" s="114">
        <f>G438+G439</f>
        <v>107</v>
      </c>
    </row>
    <row r="438" spans="1:7" ht="22.5">
      <c r="A438" s="111" t="s">
        <v>202</v>
      </c>
      <c r="B438" s="112">
        <v>946</v>
      </c>
      <c r="C438" s="112" t="s">
        <v>86</v>
      </c>
      <c r="D438" s="112" t="s">
        <v>80</v>
      </c>
      <c r="E438" s="119" t="s">
        <v>498</v>
      </c>
      <c r="F438" s="112">
        <v>242</v>
      </c>
      <c r="G438" s="114">
        <v>69</v>
      </c>
    </row>
    <row r="439" spans="1:7" ht="22.5">
      <c r="A439" s="111" t="s">
        <v>203</v>
      </c>
      <c r="B439" s="112">
        <v>946</v>
      </c>
      <c r="C439" s="112" t="s">
        <v>86</v>
      </c>
      <c r="D439" s="112" t="s">
        <v>80</v>
      </c>
      <c r="E439" s="119" t="s">
        <v>498</v>
      </c>
      <c r="F439" s="112">
        <v>244</v>
      </c>
      <c r="G439" s="114">
        <v>38</v>
      </c>
    </row>
    <row r="440" spans="1:7" ht="12.75">
      <c r="A440" s="111" t="s">
        <v>154</v>
      </c>
      <c r="B440" s="112">
        <v>946</v>
      </c>
      <c r="C440" s="112" t="s">
        <v>86</v>
      </c>
      <c r="D440" s="112" t="s">
        <v>80</v>
      </c>
      <c r="E440" s="119" t="s">
        <v>498</v>
      </c>
      <c r="F440" s="112">
        <v>800</v>
      </c>
      <c r="G440" s="114">
        <f>G441</f>
        <v>2</v>
      </c>
    </row>
    <row r="441" spans="1:7" ht="33.75">
      <c r="A441" s="111" t="s">
        <v>205</v>
      </c>
      <c r="B441" s="112">
        <v>946</v>
      </c>
      <c r="C441" s="112" t="s">
        <v>86</v>
      </c>
      <c r="D441" s="112" t="s">
        <v>80</v>
      </c>
      <c r="E441" s="119" t="s">
        <v>498</v>
      </c>
      <c r="F441" s="112">
        <v>850</v>
      </c>
      <c r="G441" s="114">
        <f>G442</f>
        <v>2</v>
      </c>
    </row>
    <row r="442" spans="1:7" ht="12.75">
      <c r="A442" s="111" t="s">
        <v>32</v>
      </c>
      <c r="B442" s="112">
        <v>946</v>
      </c>
      <c r="C442" s="112" t="s">
        <v>86</v>
      </c>
      <c r="D442" s="112" t="s">
        <v>80</v>
      </c>
      <c r="E442" s="119" t="s">
        <v>498</v>
      </c>
      <c r="F442" s="112">
        <v>852</v>
      </c>
      <c r="G442" s="114">
        <v>2</v>
      </c>
    </row>
  </sheetData>
  <sheetProtection/>
  <mergeCells count="13">
    <mergeCell ref="D8:D9"/>
    <mergeCell ref="E8:E9"/>
    <mergeCell ref="F8:F9"/>
    <mergeCell ref="A5:G5"/>
    <mergeCell ref="A6:G6"/>
    <mergeCell ref="A8:A9"/>
    <mergeCell ref="B3:G3"/>
    <mergeCell ref="A4:G4"/>
    <mergeCell ref="C1:G1"/>
    <mergeCell ref="C2:G2"/>
    <mergeCell ref="B8:B9"/>
    <mergeCell ref="G8:G9"/>
    <mergeCell ref="C8:C9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71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57" customWidth="1"/>
    <col min="2" max="2" width="12.00390625" style="58" customWidth="1"/>
    <col min="3" max="3" width="14.421875" style="58" customWidth="1"/>
    <col min="4" max="16384" width="9.140625" style="56" customWidth="1"/>
  </cols>
  <sheetData>
    <row r="2" spans="1:3" ht="12.75" customHeight="1">
      <c r="A2" s="238" t="s">
        <v>40</v>
      </c>
      <c r="B2" s="238"/>
      <c r="C2" s="238"/>
    </row>
    <row r="3" spans="1:3" ht="12.75" customHeight="1">
      <c r="A3" s="238" t="s">
        <v>356</v>
      </c>
      <c r="B3" s="238"/>
      <c r="C3" s="238"/>
    </row>
    <row r="4" spans="1:3" ht="12.75" customHeight="1">
      <c r="A4" s="238" t="s">
        <v>162</v>
      </c>
      <c r="B4" s="238"/>
      <c r="C4" s="238"/>
    </row>
    <row r="5" spans="1:3" ht="12.75" customHeight="1">
      <c r="A5" s="238" t="s">
        <v>137</v>
      </c>
      <c r="B5" s="238"/>
      <c r="C5" s="238"/>
    </row>
    <row r="7" spans="1:3" ht="15">
      <c r="A7" s="239" t="s">
        <v>138</v>
      </c>
      <c r="B7" s="239"/>
      <c r="C7" s="239"/>
    </row>
    <row r="8" spans="1:3" ht="15">
      <c r="A8" s="239" t="s">
        <v>163</v>
      </c>
      <c r="B8" s="239"/>
      <c r="C8" s="239"/>
    </row>
    <row r="9" ht="15">
      <c r="C9" s="59" t="s">
        <v>41</v>
      </c>
    </row>
    <row r="10" spans="1:3" ht="33.75" customHeight="1">
      <c r="A10" s="97" t="s">
        <v>78</v>
      </c>
      <c r="B10" s="98" t="s">
        <v>45</v>
      </c>
      <c r="C10" s="98" t="s">
        <v>95</v>
      </c>
    </row>
    <row r="11" spans="1:3" ht="17.25" customHeight="1">
      <c r="A11" s="60" t="s">
        <v>47</v>
      </c>
      <c r="C11" s="61">
        <f>C12+C13+C14+C15+C16+C17+C18</f>
        <v>216036.8</v>
      </c>
    </row>
    <row r="12" spans="1:3" ht="15">
      <c r="A12" s="99" t="s">
        <v>274</v>
      </c>
      <c r="B12" s="100" t="s">
        <v>127</v>
      </c>
      <c r="C12" s="101">
        <v>215</v>
      </c>
    </row>
    <row r="13" spans="1:3" ht="30">
      <c r="A13" s="99" t="s">
        <v>275</v>
      </c>
      <c r="B13" s="100" t="s">
        <v>128</v>
      </c>
      <c r="C13" s="101">
        <v>741.7</v>
      </c>
    </row>
    <row r="14" spans="1:5" s="62" customFormat="1" ht="30">
      <c r="A14" s="99" t="s">
        <v>276</v>
      </c>
      <c r="B14" s="100" t="s">
        <v>129</v>
      </c>
      <c r="C14" s="102">
        <v>300</v>
      </c>
      <c r="E14" s="58"/>
    </row>
    <row r="15" spans="1:3" s="58" customFormat="1" ht="15">
      <c r="A15" s="99" t="s">
        <v>277</v>
      </c>
      <c r="B15" s="100" t="s">
        <v>130</v>
      </c>
      <c r="C15" s="102">
        <v>198506.3</v>
      </c>
    </row>
    <row r="16" spans="1:3" s="58" customFormat="1" ht="35.25" customHeight="1">
      <c r="A16" s="99" t="s">
        <v>278</v>
      </c>
      <c r="B16" s="100" t="s">
        <v>131</v>
      </c>
      <c r="C16" s="102">
        <v>15498.8</v>
      </c>
    </row>
    <row r="17" spans="1:5" s="62" customFormat="1" ht="38.25" customHeight="1">
      <c r="A17" s="99" t="s">
        <v>279</v>
      </c>
      <c r="B17" s="100" t="s">
        <v>132</v>
      </c>
      <c r="C17" s="102">
        <v>575</v>
      </c>
      <c r="E17" s="58"/>
    </row>
    <row r="18" spans="1:5" s="62" customFormat="1" ht="45">
      <c r="A18" s="99" t="s">
        <v>280</v>
      </c>
      <c r="B18" s="100" t="s">
        <v>133</v>
      </c>
      <c r="C18" s="102">
        <v>200</v>
      </c>
      <c r="E18" s="58"/>
    </row>
    <row r="19" spans="1:3" s="58" customFormat="1" ht="12.75" customHeight="1">
      <c r="A19" s="64"/>
      <c r="B19" s="65"/>
      <c r="C19" s="63"/>
    </row>
    <row r="20" spans="1:3" s="58" customFormat="1" ht="25.5" customHeight="1">
      <c r="A20" s="64"/>
      <c r="B20" s="65"/>
      <c r="C20" s="63"/>
    </row>
    <row r="21" spans="1:3" s="58" customFormat="1" ht="12.75" customHeight="1">
      <c r="A21" s="64"/>
      <c r="B21" s="65"/>
      <c r="C21" s="63"/>
    </row>
    <row r="22" spans="1:3" s="58" customFormat="1" ht="12.75" customHeight="1">
      <c r="A22" s="64"/>
      <c r="B22" s="65"/>
      <c r="C22" s="63"/>
    </row>
    <row r="23" spans="1:3" s="58" customFormat="1" ht="38.25" customHeight="1">
      <c r="A23" s="64"/>
      <c r="B23" s="65"/>
      <c r="C23" s="63"/>
    </row>
    <row r="24" spans="1:3" s="58" customFormat="1" ht="12.75" customHeight="1">
      <c r="A24" s="64"/>
      <c r="B24" s="65"/>
      <c r="C24" s="63"/>
    </row>
    <row r="25" spans="1:3" s="58" customFormat="1" ht="38.25" customHeight="1">
      <c r="A25" s="64"/>
      <c r="B25" s="65"/>
      <c r="C25" s="63"/>
    </row>
    <row r="26" spans="1:3" s="58" customFormat="1" ht="12.75" customHeight="1">
      <c r="A26" s="64"/>
      <c r="B26" s="65"/>
      <c r="C26" s="63"/>
    </row>
    <row r="27" spans="1:3" s="58" customFormat="1" ht="12.75" customHeight="1">
      <c r="A27" s="64"/>
      <c r="B27" s="65"/>
      <c r="C27" s="63"/>
    </row>
    <row r="28" spans="1:3" s="58" customFormat="1" ht="25.5" customHeight="1">
      <c r="A28" s="64"/>
      <c r="B28" s="65"/>
      <c r="C28" s="63"/>
    </row>
    <row r="29" spans="1:3" s="58" customFormat="1" ht="25.5" customHeight="1">
      <c r="A29" s="64"/>
      <c r="B29" s="65"/>
      <c r="C29" s="63"/>
    </row>
    <row r="30" spans="1:3" s="58" customFormat="1" ht="12.75" customHeight="1">
      <c r="A30" s="64"/>
      <c r="B30" s="65"/>
      <c r="C30" s="63"/>
    </row>
    <row r="31" spans="1:3" s="58" customFormat="1" ht="12.75" customHeight="1">
      <c r="A31" s="64"/>
      <c r="B31" s="65"/>
      <c r="C31" s="63"/>
    </row>
    <row r="32" spans="1:3" s="58" customFormat="1" ht="25.5" customHeight="1">
      <c r="A32" s="64"/>
      <c r="B32" s="65"/>
      <c r="C32" s="63"/>
    </row>
    <row r="33" spans="1:3" s="58" customFormat="1" ht="25.5" customHeight="1">
      <c r="A33" s="64"/>
      <c r="B33" s="65"/>
      <c r="C33" s="63"/>
    </row>
    <row r="34" spans="1:3" s="58" customFormat="1" ht="12.75" customHeight="1">
      <c r="A34" s="64"/>
      <c r="B34" s="65"/>
      <c r="C34" s="63"/>
    </row>
    <row r="35" spans="1:3" s="58" customFormat="1" ht="12.75" customHeight="1">
      <c r="A35" s="64"/>
      <c r="B35" s="65"/>
      <c r="C35" s="63"/>
    </row>
    <row r="36" spans="1:3" s="58" customFormat="1" ht="12.75" customHeight="1">
      <c r="A36" s="64"/>
      <c r="B36" s="65"/>
      <c r="C36" s="63"/>
    </row>
    <row r="37" spans="1:3" s="58" customFormat="1" ht="51" customHeight="1">
      <c r="A37" s="64"/>
      <c r="B37" s="65"/>
      <c r="C37" s="63"/>
    </row>
    <row r="38" spans="1:3" s="58" customFormat="1" ht="38.25" customHeight="1">
      <c r="A38" s="64"/>
      <c r="B38" s="65"/>
      <c r="C38" s="63"/>
    </row>
    <row r="39" spans="1:3" s="58" customFormat="1" ht="12.75" customHeight="1">
      <c r="A39" s="64"/>
      <c r="B39" s="65"/>
      <c r="C39" s="63"/>
    </row>
    <row r="40" spans="1:3" s="58" customFormat="1" ht="12.75" customHeight="1">
      <c r="A40" s="64"/>
      <c r="B40" s="65"/>
      <c r="C40" s="63"/>
    </row>
    <row r="41" spans="1:3" s="58" customFormat="1" ht="12.75" customHeight="1">
      <c r="A41" s="64"/>
      <c r="B41" s="65"/>
      <c r="C41" s="63"/>
    </row>
    <row r="42" spans="1:3" s="58" customFormat="1" ht="25.5" customHeight="1">
      <c r="A42" s="64"/>
      <c r="B42" s="65"/>
      <c r="C42" s="63"/>
    </row>
    <row r="43" spans="1:3" s="58" customFormat="1" ht="25.5" customHeight="1">
      <c r="A43" s="64"/>
      <c r="B43" s="65"/>
      <c r="C43" s="63"/>
    </row>
    <row r="44" spans="1:3" s="58" customFormat="1" ht="12.75" customHeight="1">
      <c r="A44" s="64"/>
      <c r="B44" s="65"/>
      <c r="C44" s="63"/>
    </row>
    <row r="45" spans="1:3" s="58" customFormat="1" ht="12.75" customHeight="1">
      <c r="A45" s="64"/>
      <c r="B45" s="65"/>
      <c r="C45" s="63"/>
    </row>
    <row r="46" spans="1:3" s="58" customFormat="1" ht="25.5" customHeight="1">
      <c r="A46" s="64"/>
      <c r="B46" s="65"/>
      <c r="C46" s="63"/>
    </row>
    <row r="47" spans="1:3" s="58" customFormat="1" ht="12.75" customHeight="1">
      <c r="A47" s="64"/>
      <c r="B47" s="65"/>
      <c r="C47" s="63"/>
    </row>
    <row r="48" spans="1:3" s="58" customFormat="1" ht="38.25" customHeight="1">
      <c r="A48" s="64"/>
      <c r="B48" s="65"/>
      <c r="C48" s="63"/>
    </row>
    <row r="49" spans="1:3" s="58" customFormat="1" ht="63.75" customHeight="1">
      <c r="A49" s="64"/>
      <c r="B49" s="65"/>
      <c r="C49" s="63"/>
    </row>
    <row r="50" spans="1:3" s="58" customFormat="1" ht="12.75" customHeight="1">
      <c r="A50" s="64"/>
      <c r="B50" s="65"/>
      <c r="C50" s="63"/>
    </row>
    <row r="51" spans="1:3" s="58" customFormat="1" ht="25.5" customHeight="1">
      <c r="A51" s="64"/>
      <c r="B51" s="65"/>
      <c r="C51" s="63"/>
    </row>
    <row r="52" spans="1:3" s="58" customFormat="1" ht="25.5" customHeight="1">
      <c r="A52" s="64"/>
      <c r="B52" s="65"/>
      <c r="C52" s="63"/>
    </row>
    <row r="53" spans="1:3" s="58" customFormat="1" ht="25.5" customHeight="1">
      <c r="A53" s="64"/>
      <c r="B53" s="65"/>
      <c r="C53" s="63"/>
    </row>
    <row r="54" spans="1:3" s="58" customFormat="1" ht="25.5" customHeight="1">
      <c r="A54" s="64"/>
      <c r="B54" s="65"/>
      <c r="C54" s="63"/>
    </row>
    <row r="55" spans="1:3" s="58" customFormat="1" ht="25.5" customHeight="1">
      <c r="A55" s="64"/>
      <c r="B55" s="65"/>
      <c r="C55" s="63"/>
    </row>
    <row r="56" spans="1:3" s="58" customFormat="1" ht="25.5" customHeight="1">
      <c r="A56" s="64"/>
      <c r="B56" s="65"/>
      <c r="C56" s="63"/>
    </row>
    <row r="57" spans="1:3" ht="25.5" customHeight="1">
      <c r="A57" s="64"/>
      <c r="B57" s="65"/>
      <c r="C57" s="63"/>
    </row>
    <row r="58" spans="1:3" ht="25.5" customHeight="1">
      <c r="A58" s="64"/>
      <c r="B58" s="65"/>
      <c r="C58" s="63"/>
    </row>
    <row r="59" spans="1:3" ht="25.5" customHeight="1">
      <c r="A59" s="64"/>
      <c r="B59" s="65"/>
      <c r="C59" s="63"/>
    </row>
    <row r="60" spans="1:3" ht="12.75" customHeight="1">
      <c r="A60" s="64"/>
      <c r="B60" s="65"/>
      <c r="C60" s="63"/>
    </row>
    <row r="61" spans="1:3" ht="12.75" customHeight="1">
      <c r="A61" s="64"/>
      <c r="B61" s="65"/>
      <c r="C61" s="63"/>
    </row>
    <row r="62" spans="1:3" ht="51" customHeight="1">
      <c r="A62" s="64"/>
      <c r="B62" s="65"/>
      <c r="C62" s="63"/>
    </row>
    <row r="63" spans="1:3" ht="12.75" customHeight="1">
      <c r="A63" s="64"/>
      <c r="B63" s="65"/>
      <c r="C63" s="63"/>
    </row>
    <row r="64" spans="1:3" ht="51" customHeight="1">
      <c r="A64" s="64"/>
      <c r="B64" s="65"/>
      <c r="C64" s="63"/>
    </row>
    <row r="65" spans="1:3" ht="12.75" customHeight="1">
      <c r="A65" s="64"/>
      <c r="B65" s="65"/>
      <c r="C65" s="63"/>
    </row>
    <row r="66" spans="1:3" ht="25.5" customHeight="1">
      <c r="A66" s="64"/>
      <c r="B66" s="65"/>
      <c r="C66" s="63"/>
    </row>
    <row r="67" spans="1:3" ht="25.5" customHeight="1">
      <c r="A67" s="64"/>
      <c r="B67" s="65"/>
      <c r="C67" s="63"/>
    </row>
    <row r="68" spans="1:3" ht="51" customHeight="1">
      <c r="A68" s="64"/>
      <c r="B68" s="65"/>
      <c r="C68" s="63"/>
    </row>
    <row r="69" spans="1:3" ht="12.75" customHeight="1">
      <c r="A69" s="64"/>
      <c r="B69" s="65"/>
      <c r="C69" s="63"/>
    </row>
    <row r="70" spans="1:3" ht="12.75" customHeight="1">
      <c r="A70" s="64"/>
      <c r="B70" s="65"/>
      <c r="C70" s="63"/>
    </row>
    <row r="71" spans="1:3" ht="25.5" customHeight="1">
      <c r="A71" s="64"/>
      <c r="B71" s="65"/>
      <c r="C71" s="63"/>
    </row>
    <row r="72" spans="1:3" ht="25.5" customHeight="1">
      <c r="A72" s="64"/>
      <c r="B72" s="65"/>
      <c r="C72" s="63"/>
    </row>
    <row r="73" spans="1:3" ht="12.75" customHeight="1">
      <c r="A73" s="64"/>
      <c r="B73" s="65"/>
      <c r="C73" s="63"/>
    </row>
    <row r="74" spans="1:3" ht="12.75" customHeight="1">
      <c r="A74" s="64"/>
      <c r="B74" s="65"/>
      <c r="C74" s="63"/>
    </row>
    <row r="75" spans="1:3" ht="25.5" customHeight="1">
      <c r="A75" s="64"/>
      <c r="B75" s="65"/>
      <c r="C75" s="63"/>
    </row>
    <row r="76" spans="1:3" ht="63.75" customHeight="1">
      <c r="A76" s="64"/>
      <c r="B76" s="65"/>
      <c r="C76" s="63"/>
    </row>
    <row r="77" spans="1:3" ht="12.75" customHeight="1">
      <c r="A77" s="64"/>
      <c r="B77" s="65"/>
      <c r="C77" s="63"/>
    </row>
    <row r="78" spans="1:3" ht="12.75" customHeight="1">
      <c r="A78" s="64"/>
      <c r="B78" s="65"/>
      <c r="C78" s="63"/>
    </row>
    <row r="79" spans="1:3" ht="51" customHeight="1">
      <c r="A79" s="64"/>
      <c r="B79" s="65"/>
      <c r="C79" s="63"/>
    </row>
    <row r="80" spans="1:3" ht="12.75" customHeight="1">
      <c r="A80" s="64"/>
      <c r="B80" s="65"/>
      <c r="C80" s="63"/>
    </row>
    <row r="81" spans="1:3" ht="25.5" customHeight="1">
      <c r="A81" s="64"/>
      <c r="B81" s="65"/>
      <c r="C81" s="63"/>
    </row>
    <row r="82" spans="1:3" ht="12.75" customHeight="1">
      <c r="A82" s="64"/>
      <c r="B82" s="65"/>
      <c r="C82" s="63"/>
    </row>
    <row r="83" spans="1:3" ht="25.5" customHeight="1">
      <c r="A83" s="64"/>
      <c r="B83" s="65"/>
      <c r="C83" s="63"/>
    </row>
    <row r="84" spans="1:3" ht="12.75" customHeight="1">
      <c r="A84" s="64"/>
      <c r="B84" s="65"/>
      <c r="C84" s="63"/>
    </row>
    <row r="85" spans="1:3" ht="12.75" customHeight="1">
      <c r="A85" s="64"/>
      <c r="B85" s="65"/>
      <c r="C85" s="63"/>
    </row>
    <row r="86" spans="1:3" ht="12.75" customHeight="1">
      <c r="A86" s="64"/>
      <c r="B86" s="65"/>
      <c r="C86" s="63"/>
    </row>
    <row r="87" spans="1:3" ht="51" customHeight="1">
      <c r="A87" s="64"/>
      <c r="B87" s="65"/>
      <c r="C87" s="63"/>
    </row>
    <row r="88" spans="1:3" ht="12.75" customHeight="1">
      <c r="A88" s="64"/>
      <c r="B88" s="65"/>
      <c r="C88" s="63"/>
    </row>
    <row r="89" spans="1:3" ht="25.5" customHeight="1">
      <c r="A89" s="64"/>
      <c r="B89" s="65"/>
      <c r="C89" s="63"/>
    </row>
    <row r="90" spans="1:3" ht="12.75" customHeight="1">
      <c r="A90" s="64"/>
      <c r="B90" s="65"/>
      <c r="C90" s="63"/>
    </row>
    <row r="91" spans="1:3" ht="12.75" customHeight="1">
      <c r="A91" s="64"/>
      <c r="B91" s="65"/>
      <c r="C91" s="63"/>
    </row>
    <row r="92" spans="1:3" ht="12.75" customHeight="1">
      <c r="A92" s="64"/>
      <c r="B92" s="65"/>
      <c r="C92" s="63"/>
    </row>
    <row r="93" spans="1:3" ht="51" customHeight="1">
      <c r="A93" s="64"/>
      <c r="B93" s="65"/>
      <c r="C93" s="63"/>
    </row>
    <row r="94" spans="1:3" ht="12.75" customHeight="1">
      <c r="A94" s="64"/>
      <c r="B94" s="65"/>
      <c r="C94" s="63"/>
    </row>
    <row r="95" spans="1:3" ht="25.5" customHeight="1">
      <c r="A95" s="64"/>
      <c r="B95" s="65"/>
      <c r="C95" s="63"/>
    </row>
    <row r="96" spans="1:3" ht="12.75" customHeight="1">
      <c r="A96" s="64"/>
      <c r="B96" s="65"/>
      <c r="C96" s="63"/>
    </row>
    <row r="97" spans="1:3" ht="12.75" customHeight="1">
      <c r="A97" s="64"/>
      <c r="B97" s="65"/>
      <c r="C97" s="63"/>
    </row>
    <row r="98" spans="1:3" ht="25.5" customHeight="1">
      <c r="A98" s="64"/>
      <c r="B98" s="65"/>
      <c r="C98" s="63"/>
    </row>
    <row r="99" spans="1:3" ht="51" customHeight="1">
      <c r="A99" s="64"/>
      <c r="B99" s="65"/>
      <c r="C99" s="63"/>
    </row>
    <row r="100" spans="1:3" ht="12.75" customHeight="1">
      <c r="A100" s="64"/>
      <c r="B100" s="65"/>
      <c r="C100" s="63"/>
    </row>
    <row r="101" spans="1:3" ht="12.75" customHeight="1">
      <c r="A101" s="64"/>
      <c r="B101" s="65"/>
      <c r="C101" s="63"/>
    </row>
    <row r="102" spans="1:3" ht="25.5" customHeight="1">
      <c r="A102" s="64"/>
      <c r="B102" s="65"/>
      <c r="C102" s="63"/>
    </row>
    <row r="103" spans="1:3" ht="12.75" customHeight="1">
      <c r="A103" s="64"/>
      <c r="B103" s="65"/>
      <c r="C103" s="63"/>
    </row>
    <row r="104" spans="1:3" ht="12.75" customHeight="1">
      <c r="A104" s="64"/>
      <c r="B104" s="65"/>
      <c r="C104" s="63"/>
    </row>
    <row r="105" spans="1:3" ht="12.75" customHeight="1">
      <c r="A105" s="64"/>
      <c r="B105" s="65"/>
      <c r="C105" s="63"/>
    </row>
    <row r="106" spans="1:3" ht="12.75" customHeight="1">
      <c r="A106" s="64"/>
      <c r="B106" s="65"/>
      <c r="C106" s="63"/>
    </row>
    <row r="107" spans="1:3" ht="12.75" customHeight="1">
      <c r="A107" s="64"/>
      <c r="B107" s="65"/>
      <c r="C107" s="63"/>
    </row>
    <row r="108" spans="1:3" ht="38.25" customHeight="1">
      <c r="A108" s="64"/>
      <c r="B108" s="65"/>
      <c r="C108" s="63"/>
    </row>
    <row r="109" spans="1:3" ht="12.75" customHeight="1">
      <c r="A109" s="64"/>
      <c r="B109" s="65"/>
      <c r="C109" s="63"/>
    </row>
    <row r="110" spans="1:3" ht="12.75" customHeight="1">
      <c r="A110" s="64"/>
      <c r="B110" s="65"/>
      <c r="C110" s="63"/>
    </row>
    <row r="111" spans="1:3" ht="12.75" customHeight="1">
      <c r="A111" s="64"/>
      <c r="B111" s="65"/>
      <c r="C111" s="63"/>
    </row>
    <row r="112" spans="1:3" ht="51" customHeight="1">
      <c r="A112" s="64"/>
      <c r="B112" s="65"/>
      <c r="C112" s="63"/>
    </row>
    <row r="113" spans="1:3" ht="38.25" customHeight="1">
      <c r="A113" s="64"/>
      <c r="B113" s="65"/>
      <c r="C113" s="63"/>
    </row>
    <row r="114" spans="1:3" ht="38.25" customHeight="1">
      <c r="A114" s="64"/>
      <c r="B114" s="65"/>
      <c r="C114" s="63"/>
    </row>
    <row r="115" spans="1:3" ht="38.25" customHeight="1">
      <c r="A115" s="64"/>
      <c r="B115" s="65"/>
      <c r="C115" s="63"/>
    </row>
    <row r="116" spans="1:3" ht="51" customHeight="1">
      <c r="A116" s="64"/>
      <c r="B116" s="65"/>
      <c r="C116" s="63"/>
    </row>
    <row r="117" spans="1:3" ht="38.25" customHeight="1">
      <c r="A117" s="64"/>
      <c r="B117" s="65"/>
      <c r="C117" s="63"/>
    </row>
    <row r="118" spans="1:3" ht="12.75" customHeight="1">
      <c r="A118" s="64"/>
      <c r="B118" s="65"/>
      <c r="C118" s="63"/>
    </row>
    <row r="119" spans="1:3" ht="51" customHeight="1">
      <c r="A119" s="64"/>
      <c r="B119" s="65"/>
      <c r="C119" s="63"/>
    </row>
    <row r="120" spans="1:3" ht="38.25" customHeight="1">
      <c r="A120" s="64"/>
      <c r="B120" s="65"/>
      <c r="C120" s="63"/>
    </row>
    <row r="121" spans="1:3" ht="12.75" customHeight="1">
      <c r="A121" s="64"/>
      <c r="B121" s="65"/>
      <c r="C121" s="63"/>
    </row>
    <row r="122" spans="1:3" ht="51" customHeight="1">
      <c r="A122" s="64"/>
      <c r="B122" s="65"/>
      <c r="C122" s="63"/>
    </row>
    <row r="123" spans="1:3" ht="12.75" customHeight="1">
      <c r="A123" s="64"/>
      <c r="B123" s="65"/>
      <c r="C123" s="63"/>
    </row>
    <row r="124" spans="1:3" ht="12.75" customHeight="1">
      <c r="A124" s="64"/>
      <c r="B124" s="65"/>
      <c r="C124" s="63"/>
    </row>
    <row r="125" spans="1:3" ht="25.5" customHeight="1">
      <c r="A125" s="64"/>
      <c r="B125" s="65"/>
      <c r="C125" s="63"/>
    </row>
    <row r="126" spans="1:3" ht="12.75" customHeight="1">
      <c r="A126" s="64"/>
      <c r="B126" s="65"/>
      <c r="C126" s="63"/>
    </row>
    <row r="127" spans="1:3" ht="38.25" customHeight="1">
      <c r="A127" s="64"/>
      <c r="B127" s="65"/>
      <c r="C127" s="63"/>
    </row>
    <row r="128" spans="1:3" ht="12.75" customHeight="1">
      <c r="A128" s="64"/>
      <c r="B128" s="65"/>
      <c r="C128" s="63"/>
    </row>
    <row r="129" spans="1:3" ht="12.75" customHeight="1">
      <c r="A129" s="64"/>
      <c r="B129" s="65"/>
      <c r="C129" s="63"/>
    </row>
    <row r="130" spans="1:3" ht="12.75" customHeight="1">
      <c r="A130" s="64"/>
      <c r="B130" s="65"/>
      <c r="C130" s="63"/>
    </row>
    <row r="131" spans="1:3" ht="38.25" customHeight="1">
      <c r="A131" s="64"/>
      <c r="B131" s="65"/>
      <c r="C131" s="63"/>
    </row>
    <row r="132" spans="1:3" ht="12.75" customHeight="1">
      <c r="A132" s="64"/>
      <c r="B132" s="65"/>
      <c r="C132" s="63"/>
    </row>
    <row r="133" spans="1:3" ht="12.75" customHeight="1">
      <c r="A133" s="64"/>
      <c r="B133" s="65"/>
      <c r="C133" s="63"/>
    </row>
    <row r="134" spans="1:3" ht="12.75" customHeight="1">
      <c r="A134" s="64"/>
      <c r="B134" s="65"/>
      <c r="C134" s="63"/>
    </row>
    <row r="135" spans="1:3" ht="12.75" customHeight="1">
      <c r="A135" s="64"/>
      <c r="B135" s="65"/>
      <c r="C135" s="63"/>
    </row>
    <row r="136" spans="1:3" ht="12.75" customHeight="1">
      <c r="A136" s="64"/>
      <c r="B136" s="65"/>
      <c r="C136" s="63"/>
    </row>
    <row r="137" spans="1:3" ht="12.75" customHeight="1">
      <c r="A137" s="64"/>
      <c r="B137" s="65"/>
      <c r="C137" s="63"/>
    </row>
    <row r="138" spans="1:3" ht="12.75" customHeight="1">
      <c r="A138" s="64"/>
      <c r="B138" s="65"/>
      <c r="C138" s="63"/>
    </row>
    <row r="139" spans="1:3" ht="12.75" customHeight="1">
      <c r="A139" s="64"/>
      <c r="B139" s="65"/>
      <c r="C139" s="63"/>
    </row>
    <row r="140" spans="1:3" ht="12.75" customHeight="1">
      <c r="A140" s="64"/>
      <c r="B140" s="65"/>
      <c r="C140" s="63"/>
    </row>
    <row r="141" spans="1:3" ht="38.25" customHeight="1">
      <c r="A141" s="64"/>
      <c r="B141" s="65"/>
      <c r="C141" s="63"/>
    </row>
    <row r="142" spans="1:3" ht="12.75" customHeight="1">
      <c r="A142" s="64"/>
      <c r="B142" s="65"/>
      <c r="C142" s="63"/>
    </row>
    <row r="143" spans="1:3" ht="12.75" customHeight="1">
      <c r="A143" s="64"/>
      <c r="B143" s="65"/>
      <c r="C143" s="63"/>
    </row>
    <row r="144" spans="1:3" ht="12.75" customHeight="1">
      <c r="A144" s="64"/>
      <c r="B144" s="65"/>
      <c r="C144" s="63"/>
    </row>
    <row r="145" spans="1:3" ht="12.75" customHeight="1">
      <c r="A145" s="64"/>
      <c r="B145" s="65"/>
      <c r="C145" s="63"/>
    </row>
    <row r="146" spans="1:3" ht="12.75" customHeight="1">
      <c r="A146" s="64"/>
      <c r="B146" s="65"/>
      <c r="C146" s="63"/>
    </row>
    <row r="147" spans="1:3" ht="12.75" customHeight="1">
      <c r="A147" s="64"/>
      <c r="B147" s="65"/>
      <c r="C147" s="63"/>
    </row>
    <row r="148" spans="1:3" ht="12.75" customHeight="1">
      <c r="A148" s="64"/>
      <c r="B148" s="65"/>
      <c r="C148" s="63"/>
    </row>
    <row r="149" spans="1:3" ht="12.75" customHeight="1">
      <c r="A149" s="64"/>
      <c r="B149" s="65"/>
      <c r="C149" s="63"/>
    </row>
    <row r="150" spans="1:3" ht="38.25" customHeight="1">
      <c r="A150" s="64"/>
      <c r="B150" s="65"/>
      <c r="C150" s="63"/>
    </row>
    <row r="151" spans="1:3" ht="25.5" customHeight="1">
      <c r="A151" s="64"/>
      <c r="B151" s="65"/>
      <c r="C151" s="63"/>
    </row>
    <row r="152" spans="1:3" ht="38.25" customHeight="1">
      <c r="A152" s="64"/>
      <c r="B152" s="65"/>
      <c r="C152" s="63"/>
    </row>
    <row r="153" spans="1:3" ht="25.5" customHeight="1">
      <c r="A153" s="64"/>
      <c r="B153" s="65"/>
      <c r="C153" s="63"/>
    </row>
    <row r="154" spans="1:3" ht="38.25" customHeight="1">
      <c r="A154" s="64"/>
      <c r="B154" s="65"/>
      <c r="C154" s="63"/>
    </row>
    <row r="155" spans="1:3" ht="25.5" customHeight="1">
      <c r="A155" s="64"/>
      <c r="B155" s="65"/>
      <c r="C155" s="63"/>
    </row>
    <row r="156" spans="1:3" ht="38.25" customHeight="1">
      <c r="A156" s="64"/>
      <c r="B156" s="65"/>
      <c r="C156" s="63"/>
    </row>
    <row r="157" spans="1:3" ht="25.5" customHeight="1">
      <c r="A157" s="64"/>
      <c r="B157" s="65"/>
      <c r="C157" s="63"/>
    </row>
    <row r="158" spans="1:3" ht="38.25" customHeight="1">
      <c r="A158" s="64"/>
      <c r="B158" s="65"/>
      <c r="C158" s="63"/>
    </row>
    <row r="159" spans="1:3" ht="25.5" customHeight="1">
      <c r="A159" s="64"/>
      <c r="B159" s="65"/>
      <c r="C159" s="63"/>
    </row>
    <row r="160" spans="1:3" ht="38.25" customHeight="1">
      <c r="A160" s="64"/>
      <c r="B160" s="65"/>
      <c r="C160" s="63"/>
    </row>
    <row r="161" spans="1:3" ht="25.5" customHeight="1">
      <c r="A161" s="64"/>
      <c r="B161" s="65"/>
      <c r="C161" s="63"/>
    </row>
    <row r="162" spans="1:3" ht="38.25" customHeight="1">
      <c r="A162" s="64"/>
      <c r="B162" s="65"/>
      <c r="C162" s="63"/>
    </row>
    <row r="163" spans="1:3" ht="25.5" customHeight="1">
      <c r="A163" s="64"/>
      <c r="B163" s="65"/>
      <c r="C163" s="63"/>
    </row>
    <row r="164" spans="1:3" ht="38.25" customHeight="1">
      <c r="A164" s="64"/>
      <c r="B164" s="65"/>
      <c r="C164" s="63"/>
    </row>
    <row r="165" spans="1:3" ht="25.5" customHeight="1">
      <c r="A165" s="64"/>
      <c r="B165" s="65"/>
      <c r="C165" s="63"/>
    </row>
    <row r="166" spans="1:3" ht="38.25" customHeight="1">
      <c r="A166" s="64"/>
      <c r="B166" s="65"/>
      <c r="C166" s="63"/>
    </row>
    <row r="167" spans="1:3" ht="25.5" customHeight="1">
      <c r="A167" s="64"/>
      <c r="B167" s="65"/>
      <c r="C167" s="63"/>
    </row>
    <row r="168" spans="1:3" ht="38.25" customHeight="1">
      <c r="A168" s="64"/>
      <c r="B168" s="65"/>
      <c r="C168" s="63"/>
    </row>
    <row r="169" spans="1:3" ht="25.5" customHeight="1">
      <c r="A169" s="64"/>
      <c r="B169" s="65"/>
      <c r="C169" s="63"/>
    </row>
    <row r="170" spans="1:3" ht="12.75" customHeight="1">
      <c r="A170" s="64"/>
      <c r="B170" s="65"/>
      <c r="C170" s="63"/>
    </row>
    <row r="171" spans="1:3" ht="12.75" customHeight="1">
      <c r="A171" s="64"/>
      <c r="B171" s="65"/>
      <c r="C171" s="63"/>
    </row>
    <row r="172" spans="1:3" ht="38.25" customHeight="1">
      <c r="A172" s="64"/>
      <c r="B172" s="65"/>
      <c r="C172" s="63"/>
    </row>
    <row r="173" spans="1:3" ht="25.5" customHeight="1">
      <c r="A173" s="64"/>
      <c r="B173" s="65"/>
      <c r="C173" s="63"/>
    </row>
    <row r="174" spans="1:3" ht="38.25" customHeight="1">
      <c r="A174" s="64"/>
      <c r="B174" s="65"/>
      <c r="C174" s="63"/>
    </row>
    <row r="175" spans="1:3" ht="51" customHeight="1">
      <c r="A175" s="64"/>
      <c r="B175" s="65"/>
      <c r="C175" s="63"/>
    </row>
    <row r="176" spans="1:3" ht="38.25" customHeight="1">
      <c r="A176" s="64"/>
      <c r="B176" s="65"/>
      <c r="C176" s="63"/>
    </row>
    <row r="177" spans="1:3" ht="38.25" customHeight="1">
      <c r="A177" s="64"/>
      <c r="B177" s="65"/>
      <c r="C177" s="63"/>
    </row>
    <row r="178" spans="1:3" ht="51" customHeight="1">
      <c r="A178" s="64"/>
      <c r="B178" s="65"/>
      <c r="C178" s="63"/>
    </row>
    <row r="179" spans="1:3" ht="12.75" customHeight="1">
      <c r="A179" s="64"/>
      <c r="B179" s="65"/>
      <c r="C179" s="63"/>
    </row>
    <row r="180" spans="1:3" ht="12.75" customHeight="1">
      <c r="A180" s="64"/>
      <c r="B180" s="65"/>
      <c r="C180" s="63"/>
    </row>
    <row r="181" spans="1:3" ht="25.5" customHeight="1">
      <c r="A181" s="64"/>
      <c r="B181" s="65"/>
      <c r="C181" s="63"/>
    </row>
    <row r="182" spans="1:3" ht="25.5" customHeight="1">
      <c r="A182" s="64"/>
      <c r="B182" s="65"/>
      <c r="C182" s="63"/>
    </row>
    <row r="183" spans="1:3" ht="12.75" customHeight="1">
      <c r="A183" s="64"/>
      <c r="B183" s="65"/>
      <c r="C183" s="63"/>
    </row>
    <row r="184" spans="1:3" ht="12.75" customHeight="1">
      <c r="A184" s="64"/>
      <c r="B184" s="65"/>
      <c r="C184" s="63"/>
    </row>
    <row r="185" spans="1:3" ht="12.75" customHeight="1">
      <c r="A185" s="64"/>
      <c r="B185" s="65"/>
      <c r="C185" s="63"/>
    </row>
    <row r="186" spans="1:3" ht="38.25" customHeight="1">
      <c r="A186" s="64"/>
      <c r="B186" s="65"/>
      <c r="C186" s="63"/>
    </row>
    <row r="187" spans="1:3" ht="38.25" customHeight="1">
      <c r="A187" s="64"/>
      <c r="B187" s="65"/>
      <c r="C187" s="63"/>
    </row>
    <row r="188" spans="1:3" ht="51" customHeight="1">
      <c r="A188" s="64"/>
      <c r="B188" s="65"/>
      <c r="C188" s="63"/>
    </row>
    <row r="189" spans="1:3" ht="38.25" customHeight="1">
      <c r="A189" s="64"/>
      <c r="B189" s="65"/>
      <c r="C189" s="63"/>
    </row>
    <row r="190" spans="1:3" ht="38.25" customHeight="1">
      <c r="A190" s="64"/>
      <c r="B190" s="65"/>
      <c r="C190" s="63"/>
    </row>
    <row r="191" spans="1:3" ht="38.25" customHeight="1">
      <c r="A191" s="64"/>
      <c r="B191" s="65"/>
      <c r="C191" s="63"/>
    </row>
    <row r="192" spans="1:3" ht="51" customHeight="1">
      <c r="A192" s="64"/>
      <c r="B192" s="65"/>
      <c r="C192" s="63"/>
    </row>
    <row r="193" spans="1:3" ht="12.75" customHeight="1">
      <c r="A193" s="64"/>
      <c r="B193" s="65"/>
      <c r="C193" s="63"/>
    </row>
    <row r="194" spans="1:3" ht="38.25" customHeight="1">
      <c r="A194" s="64"/>
      <c r="B194" s="65"/>
      <c r="C194" s="63"/>
    </row>
    <row r="195" spans="1:3" ht="51" customHeight="1">
      <c r="A195" s="64"/>
      <c r="B195" s="65"/>
      <c r="C195" s="63"/>
    </row>
    <row r="196" spans="1:3" ht="12.75" customHeight="1">
      <c r="A196" s="64"/>
      <c r="B196" s="65"/>
      <c r="C196" s="63"/>
    </row>
    <row r="197" spans="1:3" ht="12.75" customHeight="1">
      <c r="A197" s="64"/>
      <c r="B197" s="65"/>
      <c r="C197" s="63"/>
    </row>
    <row r="198" spans="1:3" ht="25.5" customHeight="1">
      <c r="A198" s="64"/>
      <c r="B198" s="65"/>
      <c r="C198" s="63"/>
    </row>
    <row r="199" spans="1:3" ht="25.5" customHeight="1">
      <c r="A199" s="64"/>
      <c r="B199" s="65"/>
      <c r="C199" s="63"/>
    </row>
    <row r="200" spans="1:3" ht="12.75" customHeight="1">
      <c r="A200" s="64"/>
      <c r="B200" s="65"/>
      <c r="C200" s="63"/>
    </row>
    <row r="201" spans="1:3" ht="12.75" customHeight="1">
      <c r="A201" s="64"/>
      <c r="B201" s="65"/>
      <c r="C201" s="63"/>
    </row>
    <row r="202" spans="1:3" ht="12.75" customHeight="1">
      <c r="A202" s="64"/>
      <c r="B202" s="65"/>
      <c r="C202" s="63"/>
    </row>
    <row r="203" spans="1:3" ht="12.75" customHeight="1">
      <c r="A203" s="64"/>
      <c r="B203" s="65"/>
      <c r="C203" s="63"/>
    </row>
    <row r="204" spans="1:3" ht="12.75" customHeight="1">
      <c r="A204" s="64"/>
      <c r="B204" s="65"/>
      <c r="C204" s="63"/>
    </row>
    <row r="205" spans="1:3" ht="12.75" customHeight="1">
      <c r="A205" s="64"/>
      <c r="B205" s="65"/>
      <c r="C205" s="63"/>
    </row>
    <row r="206" spans="1:3" ht="12.75" customHeight="1">
      <c r="A206" s="64"/>
      <c r="B206" s="65"/>
      <c r="C206" s="63"/>
    </row>
    <row r="207" spans="1:3" ht="63.75" customHeight="1">
      <c r="A207" s="64"/>
      <c r="B207" s="65"/>
      <c r="C207" s="63"/>
    </row>
    <row r="208" spans="1:3" ht="12.75" customHeight="1">
      <c r="A208" s="64"/>
      <c r="B208" s="65"/>
      <c r="C208" s="63"/>
    </row>
    <row r="209" spans="1:3" ht="12.75" customHeight="1">
      <c r="A209" s="64"/>
      <c r="B209" s="65"/>
      <c r="C209" s="63"/>
    </row>
    <row r="210" spans="1:3" ht="25.5" customHeight="1">
      <c r="A210" s="64"/>
      <c r="B210" s="65"/>
      <c r="C210" s="63"/>
    </row>
    <row r="211" spans="1:3" ht="12.75" customHeight="1">
      <c r="A211" s="64"/>
      <c r="B211" s="65"/>
      <c r="C211" s="63"/>
    </row>
    <row r="212" spans="1:3" ht="38.25" customHeight="1">
      <c r="A212" s="64"/>
      <c r="B212" s="65"/>
      <c r="C212" s="63"/>
    </row>
    <row r="213" spans="1:3" ht="12.75" customHeight="1">
      <c r="A213" s="64"/>
      <c r="B213" s="65"/>
      <c r="C213" s="63"/>
    </row>
    <row r="214" spans="1:3" ht="12.75" customHeight="1">
      <c r="A214" s="64"/>
      <c r="B214" s="65"/>
      <c r="C214" s="63"/>
    </row>
    <row r="215" spans="1:3" ht="12.75" customHeight="1">
      <c r="A215" s="64"/>
      <c r="B215" s="65"/>
      <c r="C215" s="63"/>
    </row>
    <row r="216" spans="1:3" ht="38.25" customHeight="1">
      <c r="A216" s="64"/>
      <c r="B216" s="65"/>
      <c r="C216" s="63"/>
    </row>
    <row r="217" spans="1:3" ht="76.5" customHeight="1">
      <c r="A217" s="64"/>
      <c r="B217" s="65"/>
      <c r="C217" s="63"/>
    </row>
    <row r="218" spans="1:3" ht="25.5" customHeight="1">
      <c r="A218" s="64"/>
      <c r="B218" s="65"/>
      <c r="C218" s="63"/>
    </row>
    <row r="219" spans="1:3" ht="25.5" customHeight="1">
      <c r="A219" s="64"/>
      <c r="B219" s="65"/>
      <c r="C219" s="63"/>
    </row>
    <row r="220" spans="1:3" ht="25.5" customHeight="1">
      <c r="A220" s="64"/>
      <c r="B220" s="65"/>
      <c r="C220" s="63"/>
    </row>
    <row r="221" spans="1:3" ht="51" customHeight="1">
      <c r="A221" s="64"/>
      <c r="B221" s="65"/>
      <c r="C221" s="63"/>
    </row>
    <row r="222" spans="1:3" ht="12.75" customHeight="1">
      <c r="A222" s="64"/>
      <c r="B222" s="65"/>
      <c r="C222" s="63"/>
    </row>
    <row r="223" spans="1:3" ht="12.75" customHeight="1">
      <c r="A223" s="64"/>
      <c r="B223" s="65"/>
      <c r="C223" s="63"/>
    </row>
    <row r="224" spans="1:3" ht="25.5" customHeight="1">
      <c r="A224" s="64"/>
      <c r="B224" s="65"/>
      <c r="C224" s="63"/>
    </row>
    <row r="225" spans="1:3" ht="25.5" customHeight="1">
      <c r="A225" s="64"/>
      <c r="B225" s="65"/>
      <c r="C225" s="63"/>
    </row>
    <row r="226" spans="1:3" ht="12.75" customHeight="1">
      <c r="A226" s="64"/>
      <c r="B226" s="65"/>
      <c r="C226" s="63"/>
    </row>
    <row r="227" spans="1:3" ht="38.25" customHeight="1">
      <c r="A227" s="64"/>
      <c r="B227" s="65"/>
      <c r="C227" s="63"/>
    </row>
    <row r="228" spans="1:3" ht="12.75" customHeight="1">
      <c r="A228" s="64"/>
      <c r="B228" s="65"/>
      <c r="C228" s="63"/>
    </row>
    <row r="229" spans="1:3" ht="12.75" customHeight="1">
      <c r="A229" s="64"/>
      <c r="B229" s="65"/>
      <c r="C229" s="63"/>
    </row>
    <row r="230" spans="1:3" ht="38.25" customHeight="1">
      <c r="A230" s="64"/>
      <c r="B230" s="65"/>
      <c r="C230" s="63"/>
    </row>
    <row r="231" spans="1:3" ht="12.75" customHeight="1">
      <c r="A231" s="64"/>
      <c r="B231" s="65"/>
      <c r="C231" s="63"/>
    </row>
    <row r="232" spans="1:3" ht="12.75" customHeight="1">
      <c r="A232" s="64"/>
      <c r="B232" s="65"/>
      <c r="C232" s="63"/>
    </row>
    <row r="233" spans="1:3" ht="12.75" customHeight="1">
      <c r="A233" s="64"/>
      <c r="B233" s="65"/>
      <c r="C233" s="63"/>
    </row>
    <row r="234" spans="1:3" ht="12.75" customHeight="1">
      <c r="A234" s="64"/>
      <c r="B234" s="65"/>
      <c r="C234" s="63"/>
    </row>
    <row r="235" spans="1:3" ht="25.5" customHeight="1">
      <c r="A235" s="64"/>
      <c r="B235" s="65"/>
      <c r="C235" s="63"/>
    </row>
    <row r="236" spans="1:3" ht="25.5" customHeight="1">
      <c r="A236" s="64"/>
      <c r="B236" s="65"/>
      <c r="C236" s="63"/>
    </row>
    <row r="237" spans="1:3" ht="12.75" customHeight="1">
      <c r="A237" s="64"/>
      <c r="B237" s="65"/>
      <c r="C237" s="63"/>
    </row>
    <row r="238" spans="1:3" ht="25.5" customHeight="1">
      <c r="A238" s="64"/>
      <c r="B238" s="65"/>
      <c r="C238" s="63"/>
    </row>
    <row r="239" spans="1:3" ht="38.25" customHeight="1">
      <c r="A239" s="64"/>
      <c r="B239" s="65"/>
      <c r="C239" s="63"/>
    </row>
    <row r="240" spans="1:3" ht="38.25" customHeight="1">
      <c r="A240" s="64"/>
      <c r="B240" s="65"/>
      <c r="C240" s="63"/>
    </row>
    <row r="241" spans="1:3" ht="38.25" customHeight="1">
      <c r="A241" s="64"/>
      <c r="B241" s="65"/>
      <c r="C241" s="63"/>
    </row>
    <row r="242" spans="1:3" ht="12.75" customHeight="1">
      <c r="A242" s="64"/>
      <c r="B242" s="65"/>
      <c r="C242" s="63"/>
    </row>
    <row r="243" spans="1:3" ht="12.75" customHeight="1">
      <c r="A243" s="64"/>
      <c r="B243" s="65"/>
      <c r="C243" s="63"/>
    </row>
    <row r="244" spans="1:3" ht="25.5" customHeight="1">
      <c r="A244" s="64"/>
      <c r="B244" s="65"/>
      <c r="C244" s="63"/>
    </row>
    <row r="245" spans="1:3" ht="38.25" customHeight="1">
      <c r="A245" s="64"/>
      <c r="B245" s="65"/>
      <c r="C245" s="63"/>
    </row>
    <row r="246" spans="1:3" ht="12.75" customHeight="1">
      <c r="A246" s="64"/>
      <c r="B246" s="65"/>
      <c r="C246" s="63"/>
    </row>
    <row r="247" spans="1:3" ht="76.5" customHeight="1">
      <c r="A247" s="64"/>
      <c r="B247" s="65"/>
      <c r="C247" s="63"/>
    </row>
    <row r="248" spans="1:3" ht="25.5" customHeight="1">
      <c r="A248" s="64"/>
      <c r="B248" s="65"/>
      <c r="C248" s="63"/>
    </row>
    <row r="249" spans="1:3" ht="12.75" customHeight="1">
      <c r="A249" s="64"/>
      <c r="B249" s="65"/>
      <c r="C249" s="63"/>
    </row>
    <row r="250" spans="1:3" ht="51" customHeight="1">
      <c r="A250" s="64"/>
      <c r="B250" s="65"/>
      <c r="C250" s="63"/>
    </row>
    <row r="251" spans="1:3" ht="38.25" customHeight="1">
      <c r="A251" s="64"/>
      <c r="B251" s="65"/>
      <c r="C251" s="63"/>
    </row>
    <row r="252" spans="1:3" ht="12.75" customHeight="1">
      <c r="A252" s="64"/>
      <c r="B252" s="65"/>
      <c r="C252" s="63"/>
    </row>
    <row r="253" spans="1:3" ht="12.75" customHeight="1">
      <c r="A253" s="64"/>
      <c r="B253" s="65"/>
      <c r="C253" s="63"/>
    </row>
    <row r="254" spans="1:3" ht="12.75" customHeight="1">
      <c r="A254" s="64"/>
      <c r="B254" s="65"/>
      <c r="C254" s="63"/>
    </row>
    <row r="255" spans="1:3" ht="12.75" customHeight="1">
      <c r="A255" s="64"/>
      <c r="B255" s="65"/>
      <c r="C255" s="63"/>
    </row>
    <row r="256" spans="1:3" ht="51" customHeight="1">
      <c r="A256" s="64"/>
      <c r="B256" s="65"/>
      <c r="C256" s="63"/>
    </row>
    <row r="257" spans="1:3" ht="25.5" customHeight="1">
      <c r="A257" s="64"/>
      <c r="B257" s="65"/>
      <c r="C257" s="63"/>
    </row>
    <row r="258" spans="1:3" ht="63.75" customHeight="1">
      <c r="A258" s="64"/>
      <c r="B258" s="65"/>
      <c r="C258" s="63"/>
    </row>
    <row r="259" spans="1:3" ht="12.75" customHeight="1">
      <c r="A259" s="64"/>
      <c r="B259" s="65"/>
      <c r="C259" s="63"/>
    </row>
    <row r="260" spans="1:3" ht="12.75" customHeight="1">
      <c r="A260" s="64"/>
      <c r="B260" s="65"/>
      <c r="C260" s="63"/>
    </row>
    <row r="261" spans="1:3" ht="12.75" customHeight="1">
      <c r="A261" s="64"/>
      <c r="B261" s="65"/>
      <c r="C261" s="63"/>
    </row>
    <row r="262" spans="1:3" ht="12.75" customHeight="1">
      <c r="A262" s="64"/>
      <c r="B262" s="65"/>
      <c r="C262" s="63"/>
    </row>
    <row r="263" spans="1:3" ht="25.5" customHeight="1">
      <c r="A263" s="64"/>
      <c r="B263" s="65"/>
      <c r="C263" s="63"/>
    </row>
    <row r="264" spans="1:3" ht="12.75" customHeight="1">
      <c r="A264" s="64"/>
      <c r="B264" s="65"/>
      <c r="C264" s="63"/>
    </row>
    <row r="265" spans="1:3" ht="25.5" customHeight="1">
      <c r="A265" s="64"/>
      <c r="B265" s="65"/>
      <c r="C265" s="63"/>
    </row>
    <row r="266" spans="1:3" ht="38.25" customHeight="1">
      <c r="A266" s="64"/>
      <c r="B266" s="65"/>
      <c r="C266" s="63"/>
    </row>
    <row r="267" spans="1:3" ht="25.5" customHeight="1">
      <c r="A267" s="64"/>
      <c r="B267" s="65"/>
      <c r="C267" s="63"/>
    </row>
    <row r="268" spans="1:3" ht="25.5" customHeight="1">
      <c r="A268" s="64"/>
      <c r="B268" s="65"/>
      <c r="C268" s="63"/>
    </row>
    <row r="269" spans="1:3" ht="12.75" customHeight="1">
      <c r="A269" s="64"/>
      <c r="B269" s="65"/>
      <c r="C269" s="63"/>
    </row>
    <row r="270" spans="1:3" ht="12.75" customHeight="1">
      <c r="A270" s="64"/>
      <c r="B270" s="65"/>
      <c r="C270" s="63"/>
    </row>
    <row r="271" spans="1:3" ht="12.75" customHeight="1">
      <c r="A271" s="64"/>
      <c r="B271" s="65"/>
      <c r="C271" s="63"/>
    </row>
    <row r="272" spans="1:3" ht="12.75" customHeight="1">
      <c r="A272" s="64"/>
      <c r="B272" s="65"/>
      <c r="C272" s="63"/>
    </row>
    <row r="273" spans="1:3" ht="12.75" customHeight="1">
      <c r="A273" s="64"/>
      <c r="B273" s="65"/>
      <c r="C273" s="63"/>
    </row>
    <row r="274" spans="1:3" ht="12.75" customHeight="1">
      <c r="A274" s="64"/>
      <c r="B274" s="65"/>
      <c r="C274" s="63"/>
    </row>
    <row r="275" spans="1:3" ht="12.75" customHeight="1">
      <c r="A275" s="64"/>
      <c r="B275" s="65"/>
      <c r="C275" s="63"/>
    </row>
    <row r="276" spans="1:3" ht="38.25" customHeight="1">
      <c r="A276" s="64"/>
      <c r="B276" s="65"/>
      <c r="C276" s="63"/>
    </row>
    <row r="277" spans="1:3" ht="38.25" customHeight="1">
      <c r="A277" s="64"/>
      <c r="B277" s="65"/>
      <c r="C277" s="63"/>
    </row>
    <row r="278" spans="1:3" ht="12.75" customHeight="1">
      <c r="A278" s="64"/>
      <c r="B278" s="65"/>
      <c r="C278" s="63"/>
    </row>
    <row r="279" spans="1:3" ht="12.75" customHeight="1">
      <c r="A279" s="64"/>
      <c r="B279" s="65"/>
      <c r="C279" s="63"/>
    </row>
    <row r="280" spans="1:3" ht="12.75" customHeight="1">
      <c r="A280" s="64"/>
      <c r="B280" s="65"/>
      <c r="C280" s="63"/>
    </row>
    <row r="281" spans="1:3" ht="12.75" customHeight="1">
      <c r="A281" s="64"/>
      <c r="B281" s="65"/>
      <c r="C281" s="63"/>
    </row>
    <row r="282" spans="1:3" ht="25.5" customHeight="1">
      <c r="A282" s="64"/>
      <c r="B282" s="65"/>
      <c r="C282" s="63"/>
    </row>
    <row r="283" spans="1:3" ht="12.75" customHeight="1">
      <c r="A283" s="64"/>
      <c r="B283" s="65"/>
      <c r="C283" s="63"/>
    </row>
    <row r="284" spans="1:3" ht="12.75" customHeight="1">
      <c r="A284" s="64"/>
      <c r="B284" s="65"/>
      <c r="C284" s="63"/>
    </row>
    <row r="285" spans="1:3" ht="38.25" customHeight="1">
      <c r="A285" s="64"/>
      <c r="B285" s="65"/>
      <c r="C285" s="63"/>
    </row>
    <row r="286" spans="1:3" ht="38.25" customHeight="1">
      <c r="A286" s="64"/>
      <c r="B286" s="65"/>
      <c r="C286" s="63"/>
    </row>
    <row r="287" spans="1:3" ht="25.5" customHeight="1">
      <c r="A287" s="64"/>
      <c r="B287" s="65"/>
      <c r="C287" s="63"/>
    </row>
    <row r="288" spans="1:3" ht="12.75" customHeight="1">
      <c r="A288" s="64"/>
      <c r="B288" s="65"/>
      <c r="C288" s="63"/>
    </row>
    <row r="289" spans="1:3" ht="25.5" customHeight="1">
      <c r="A289" s="64"/>
      <c r="B289" s="65"/>
      <c r="C289" s="63"/>
    </row>
    <row r="290" spans="1:3" ht="12.75" customHeight="1">
      <c r="A290" s="64"/>
      <c r="B290" s="65"/>
      <c r="C290" s="63"/>
    </row>
    <row r="291" spans="1:3" ht="76.5" customHeight="1">
      <c r="A291" s="64"/>
      <c r="B291" s="65"/>
      <c r="C291" s="63"/>
    </row>
    <row r="292" spans="1:3" ht="25.5" customHeight="1">
      <c r="A292" s="64"/>
      <c r="B292" s="65"/>
      <c r="C292" s="63"/>
    </row>
    <row r="293" spans="1:3" ht="25.5" customHeight="1">
      <c r="A293" s="64"/>
      <c r="B293" s="65"/>
      <c r="C293" s="63"/>
    </row>
    <row r="294" spans="1:3" ht="12.75" customHeight="1">
      <c r="A294" s="64"/>
      <c r="B294" s="65"/>
      <c r="C294" s="63"/>
    </row>
    <row r="295" spans="1:3" ht="25.5" customHeight="1">
      <c r="A295" s="64"/>
      <c r="B295" s="65"/>
      <c r="C295" s="63"/>
    </row>
    <row r="296" spans="1:3" ht="12.75" customHeight="1">
      <c r="A296" s="64"/>
      <c r="B296" s="65"/>
      <c r="C296" s="63"/>
    </row>
    <row r="297" spans="1:3" ht="25.5" customHeight="1">
      <c r="A297" s="64"/>
      <c r="B297" s="65"/>
      <c r="C297" s="63"/>
    </row>
    <row r="298" spans="1:3" ht="38.25" customHeight="1">
      <c r="A298" s="64"/>
      <c r="B298" s="65"/>
      <c r="C298" s="63"/>
    </row>
    <row r="299" spans="1:3" ht="25.5" customHeight="1">
      <c r="A299" s="64"/>
      <c r="B299" s="65"/>
      <c r="C299" s="63"/>
    </row>
    <row r="300" spans="1:3" ht="38.25" customHeight="1">
      <c r="A300" s="64"/>
      <c r="B300" s="65"/>
      <c r="C300" s="63"/>
    </row>
    <row r="301" spans="1:3" ht="25.5" customHeight="1">
      <c r="A301" s="64"/>
      <c r="B301" s="65"/>
      <c r="C301" s="63"/>
    </row>
    <row r="302" spans="1:3" ht="12.75" customHeight="1">
      <c r="A302" s="64"/>
      <c r="B302" s="65"/>
      <c r="C302" s="63"/>
    </row>
    <row r="303" spans="1:3" ht="25.5" customHeight="1">
      <c r="A303" s="64"/>
      <c r="B303" s="65"/>
      <c r="C303" s="63"/>
    </row>
    <row r="304" spans="1:3" ht="25.5" customHeight="1">
      <c r="A304" s="64"/>
      <c r="B304" s="65"/>
      <c r="C304" s="63"/>
    </row>
    <row r="305" spans="1:3" ht="12.75" customHeight="1">
      <c r="A305" s="64"/>
      <c r="B305" s="65"/>
      <c r="C305" s="63"/>
    </row>
    <row r="306" spans="1:3" ht="38.25" customHeight="1">
      <c r="A306" s="64"/>
      <c r="B306" s="65"/>
      <c r="C306" s="63"/>
    </row>
    <row r="307" spans="1:3" ht="38.25" customHeight="1">
      <c r="A307" s="64"/>
      <c r="B307" s="65"/>
      <c r="C307" s="63"/>
    </row>
    <row r="308" spans="1:3" ht="12.75" customHeight="1">
      <c r="A308" s="64"/>
      <c r="B308" s="65"/>
      <c r="C308" s="63"/>
    </row>
    <row r="309" spans="1:3" ht="25.5" customHeight="1">
      <c r="A309" s="64"/>
      <c r="B309" s="65"/>
      <c r="C309" s="63"/>
    </row>
    <row r="310" spans="1:3" ht="12.75" customHeight="1">
      <c r="A310" s="64"/>
      <c r="B310" s="65"/>
      <c r="C310" s="63"/>
    </row>
    <row r="311" spans="1:3" ht="38.25" customHeight="1">
      <c r="A311" s="64"/>
      <c r="B311" s="65"/>
      <c r="C311" s="63"/>
    </row>
    <row r="312" spans="1:3" ht="12.75" customHeight="1">
      <c r="A312" s="64"/>
      <c r="B312" s="65"/>
      <c r="C312" s="63"/>
    </row>
    <row r="313" spans="1:3" ht="12.75" customHeight="1">
      <c r="A313" s="64"/>
      <c r="B313" s="65"/>
      <c r="C313" s="63"/>
    </row>
    <row r="314" spans="1:3" ht="12.75" customHeight="1">
      <c r="A314" s="64"/>
      <c r="B314" s="65"/>
      <c r="C314" s="63"/>
    </row>
    <row r="315" spans="1:3" ht="12.75" customHeight="1">
      <c r="A315" s="64"/>
      <c r="B315" s="65"/>
      <c r="C315" s="63"/>
    </row>
    <row r="316" spans="1:3" ht="12.75" customHeight="1">
      <c r="A316" s="64"/>
      <c r="B316" s="65"/>
      <c r="C316" s="63"/>
    </row>
    <row r="317" spans="1:3" ht="25.5" customHeight="1">
      <c r="A317" s="64"/>
      <c r="B317" s="65"/>
      <c r="C317" s="63"/>
    </row>
    <row r="318" spans="1:3" ht="25.5" customHeight="1">
      <c r="A318" s="64"/>
      <c r="B318" s="65"/>
      <c r="C318" s="63"/>
    </row>
    <row r="319" spans="1:3" ht="25.5" customHeight="1">
      <c r="A319" s="64"/>
      <c r="B319" s="65"/>
      <c r="C319" s="63"/>
    </row>
    <row r="320" spans="1:3" ht="25.5" customHeight="1">
      <c r="A320" s="64"/>
      <c r="B320" s="65"/>
      <c r="C320" s="63"/>
    </row>
    <row r="321" spans="1:3" ht="38.25" customHeight="1">
      <c r="A321" s="64"/>
      <c r="B321" s="65"/>
      <c r="C321" s="63"/>
    </row>
    <row r="322" spans="1:3" ht="12.75" customHeight="1">
      <c r="A322" s="64"/>
      <c r="B322" s="65"/>
      <c r="C322" s="63"/>
    </row>
    <row r="323" spans="1:3" ht="12.75" customHeight="1">
      <c r="A323" s="64"/>
      <c r="B323" s="65"/>
      <c r="C323" s="63"/>
    </row>
    <row r="324" spans="1:3" ht="25.5" customHeight="1">
      <c r="A324" s="64"/>
      <c r="B324" s="65"/>
      <c r="C324" s="63"/>
    </row>
    <row r="325" spans="1:3" ht="38.25" customHeight="1">
      <c r="A325" s="64"/>
      <c r="B325" s="65"/>
      <c r="C325" s="63"/>
    </row>
    <row r="326" spans="1:3" ht="25.5" customHeight="1">
      <c r="A326" s="64"/>
      <c r="B326" s="65"/>
      <c r="C326" s="63"/>
    </row>
    <row r="327" spans="1:3" ht="25.5" customHeight="1">
      <c r="A327" s="64"/>
      <c r="B327" s="65"/>
      <c r="C327" s="63"/>
    </row>
    <row r="328" spans="1:3" ht="25.5" customHeight="1">
      <c r="A328" s="64"/>
      <c r="B328" s="65"/>
      <c r="C328" s="63"/>
    </row>
    <row r="329" spans="1:3" ht="12.75" customHeight="1">
      <c r="A329" s="64"/>
      <c r="B329" s="65"/>
      <c r="C329" s="63"/>
    </row>
    <row r="330" spans="1:3" ht="12.75" customHeight="1">
      <c r="A330" s="64"/>
      <c r="B330" s="65"/>
      <c r="C330" s="63"/>
    </row>
    <row r="331" spans="1:3" ht="12.75" customHeight="1">
      <c r="A331" s="64"/>
      <c r="B331" s="65"/>
      <c r="C331" s="63"/>
    </row>
    <row r="332" spans="1:3" ht="12.75" customHeight="1">
      <c r="A332" s="64"/>
      <c r="B332" s="65"/>
      <c r="C332" s="63"/>
    </row>
    <row r="333" spans="1:3" ht="12.75" customHeight="1">
      <c r="A333" s="64"/>
      <c r="B333" s="65"/>
      <c r="C333" s="63"/>
    </row>
    <row r="334" spans="1:3" ht="25.5" customHeight="1">
      <c r="A334" s="64"/>
      <c r="B334" s="65"/>
      <c r="C334" s="63"/>
    </row>
    <row r="335" spans="1:3" ht="38.25" customHeight="1">
      <c r="A335" s="64"/>
      <c r="B335" s="65"/>
      <c r="C335" s="63"/>
    </row>
    <row r="336" spans="1:3" ht="38.25" customHeight="1">
      <c r="A336" s="64"/>
      <c r="B336" s="65"/>
      <c r="C336" s="63"/>
    </row>
    <row r="337" spans="1:3" ht="12.75" customHeight="1">
      <c r="A337" s="64"/>
      <c r="B337" s="65"/>
      <c r="C337" s="63"/>
    </row>
    <row r="338" spans="1:3" ht="12.75" customHeight="1">
      <c r="A338" s="64"/>
      <c r="B338" s="65"/>
      <c r="C338" s="63"/>
    </row>
    <row r="339" spans="1:3" ht="25.5" customHeight="1">
      <c r="A339" s="64"/>
      <c r="B339" s="65"/>
      <c r="C339" s="63"/>
    </row>
    <row r="340" spans="1:3" ht="38.25" customHeight="1">
      <c r="A340" s="64"/>
      <c r="B340" s="65"/>
      <c r="C340" s="63"/>
    </row>
    <row r="341" spans="1:3" ht="12.75" customHeight="1">
      <c r="A341" s="64"/>
      <c r="B341" s="65"/>
      <c r="C341" s="63"/>
    </row>
    <row r="342" spans="1:3" ht="12.75" customHeight="1">
      <c r="A342" s="64"/>
      <c r="B342" s="65"/>
      <c r="C342" s="63"/>
    </row>
    <row r="343" spans="1:3" ht="25.5" customHeight="1">
      <c r="A343" s="64"/>
      <c r="B343" s="65"/>
      <c r="C343" s="63"/>
    </row>
    <row r="344" spans="1:3" ht="12.75" customHeight="1">
      <c r="A344" s="64"/>
      <c r="B344" s="65"/>
      <c r="C344" s="63"/>
    </row>
    <row r="345" spans="1:3" ht="25.5" customHeight="1">
      <c r="A345" s="64"/>
      <c r="B345" s="65"/>
      <c r="C345" s="63"/>
    </row>
    <row r="346" spans="1:3" ht="25.5" customHeight="1">
      <c r="A346" s="64"/>
      <c r="B346" s="65"/>
      <c r="C346" s="63"/>
    </row>
    <row r="347" spans="1:3" ht="25.5" customHeight="1">
      <c r="A347" s="64"/>
      <c r="B347" s="65"/>
      <c r="C347" s="63"/>
    </row>
    <row r="348" spans="1:3" ht="25.5" customHeight="1">
      <c r="A348" s="64"/>
      <c r="B348" s="65"/>
      <c r="C348" s="63"/>
    </row>
    <row r="349" spans="1:3" ht="25.5" customHeight="1">
      <c r="A349" s="64"/>
      <c r="B349" s="65"/>
      <c r="C349" s="63"/>
    </row>
    <row r="350" spans="1:3" ht="25.5" customHeight="1">
      <c r="A350" s="64"/>
      <c r="B350" s="65"/>
      <c r="C350" s="63"/>
    </row>
    <row r="351" spans="1:3" ht="25.5" customHeight="1">
      <c r="A351" s="64"/>
      <c r="B351" s="65"/>
      <c r="C351" s="63"/>
    </row>
    <row r="352" spans="1:3" ht="25.5" customHeight="1">
      <c r="A352" s="64"/>
      <c r="B352" s="65"/>
      <c r="C352" s="63"/>
    </row>
    <row r="353" spans="1:3" ht="25.5" customHeight="1">
      <c r="A353" s="64"/>
      <c r="B353" s="65"/>
      <c r="C353" s="63"/>
    </row>
    <row r="354" spans="1:3" ht="25.5" customHeight="1">
      <c r="A354" s="64"/>
      <c r="B354" s="65"/>
      <c r="C354" s="63"/>
    </row>
    <row r="355" spans="1:3" ht="25.5" customHeight="1">
      <c r="A355" s="64"/>
      <c r="B355" s="65"/>
      <c r="C355" s="63"/>
    </row>
    <row r="356" spans="1:3" ht="25.5" customHeight="1">
      <c r="A356" s="64"/>
      <c r="B356" s="65"/>
      <c r="C356" s="63"/>
    </row>
    <row r="357" spans="1:3" ht="25.5" customHeight="1">
      <c r="A357" s="64"/>
      <c r="B357" s="65"/>
      <c r="C357" s="63"/>
    </row>
    <row r="358" spans="1:3" ht="25.5" customHeight="1">
      <c r="A358" s="64"/>
      <c r="B358" s="65"/>
      <c r="C358" s="63"/>
    </row>
    <row r="359" spans="1:3" ht="25.5" customHeight="1">
      <c r="A359" s="64"/>
      <c r="B359" s="65"/>
      <c r="C359" s="63"/>
    </row>
    <row r="360" spans="1:3" ht="25.5" customHeight="1">
      <c r="A360" s="64"/>
      <c r="B360" s="65"/>
      <c r="C360" s="63"/>
    </row>
    <row r="361" spans="1:3" ht="25.5" customHeight="1">
      <c r="A361" s="64"/>
      <c r="B361" s="65"/>
      <c r="C361" s="63"/>
    </row>
    <row r="362" spans="1:3" ht="25.5" customHeight="1">
      <c r="A362" s="64"/>
      <c r="B362" s="65"/>
      <c r="C362" s="63"/>
    </row>
    <row r="363" spans="1:3" ht="25.5" customHeight="1">
      <c r="A363" s="64"/>
      <c r="B363" s="65"/>
      <c r="C363" s="63"/>
    </row>
    <row r="364" spans="1:3" ht="25.5" customHeight="1">
      <c r="A364" s="64"/>
      <c r="B364" s="65"/>
      <c r="C364" s="63"/>
    </row>
    <row r="365" spans="1:3" ht="25.5" customHeight="1">
      <c r="A365" s="64"/>
      <c r="B365" s="65"/>
      <c r="C365" s="63"/>
    </row>
    <row r="366" spans="1:3" ht="25.5" customHeight="1">
      <c r="A366" s="64"/>
      <c r="B366" s="65"/>
      <c r="C366" s="63"/>
    </row>
    <row r="367" spans="1:3" ht="25.5" customHeight="1">
      <c r="A367" s="64"/>
      <c r="B367" s="65"/>
      <c r="C367" s="63"/>
    </row>
    <row r="368" spans="1:3" ht="25.5" customHeight="1">
      <c r="A368" s="64"/>
      <c r="B368" s="65"/>
      <c r="C368" s="63"/>
    </row>
    <row r="369" spans="1:3" ht="25.5" customHeight="1">
      <c r="A369" s="64"/>
      <c r="B369" s="65"/>
      <c r="C369" s="63"/>
    </row>
    <row r="370" spans="1:3" ht="25.5" customHeight="1">
      <c r="A370" s="64"/>
      <c r="B370" s="65"/>
      <c r="C370" s="63"/>
    </row>
    <row r="371" spans="1:3" ht="25.5" customHeight="1">
      <c r="A371" s="64"/>
      <c r="B371" s="65"/>
      <c r="C371" s="63"/>
    </row>
    <row r="372" spans="1:3" ht="25.5" customHeight="1">
      <c r="A372" s="64"/>
      <c r="B372" s="65"/>
      <c r="C372" s="63"/>
    </row>
    <row r="373" spans="1:3" ht="38.25" customHeight="1">
      <c r="A373" s="64"/>
      <c r="B373" s="65"/>
      <c r="C373" s="63"/>
    </row>
    <row r="374" spans="1:3" ht="12.75" customHeight="1">
      <c r="A374" s="64"/>
      <c r="B374" s="65"/>
      <c r="C374" s="63"/>
    </row>
    <row r="375" spans="1:3" ht="38.25" customHeight="1">
      <c r="A375" s="64"/>
      <c r="B375" s="65"/>
      <c r="C375" s="63"/>
    </row>
    <row r="376" spans="1:3" ht="12.75" customHeight="1">
      <c r="A376" s="64"/>
      <c r="B376" s="65"/>
      <c r="C376" s="63"/>
    </row>
    <row r="377" spans="1:3" ht="38.25" customHeight="1">
      <c r="A377" s="64"/>
      <c r="B377" s="65"/>
      <c r="C377" s="63"/>
    </row>
    <row r="378" spans="1:3" ht="12.75" customHeight="1">
      <c r="A378" s="64"/>
      <c r="B378" s="65"/>
      <c r="C378" s="63"/>
    </row>
    <row r="379" spans="1:3" ht="38.25" customHeight="1">
      <c r="A379" s="64"/>
      <c r="B379" s="65"/>
      <c r="C379" s="63"/>
    </row>
    <row r="380" spans="1:3" ht="12.75" customHeight="1">
      <c r="A380" s="64"/>
      <c r="B380" s="65"/>
      <c r="C380" s="63"/>
    </row>
    <row r="381" spans="1:3" ht="38.25" customHeight="1">
      <c r="A381" s="64"/>
      <c r="B381" s="65"/>
      <c r="C381" s="63"/>
    </row>
    <row r="382" spans="1:3" ht="12.75" customHeight="1">
      <c r="A382" s="64"/>
      <c r="B382" s="65"/>
      <c r="C382" s="63"/>
    </row>
    <row r="383" spans="1:3" ht="38.25" customHeight="1">
      <c r="A383" s="64"/>
      <c r="B383" s="65"/>
      <c r="C383" s="63"/>
    </row>
    <row r="384" spans="1:3" ht="12.75" customHeight="1">
      <c r="A384" s="64"/>
      <c r="B384" s="65"/>
      <c r="C384" s="63"/>
    </row>
    <row r="385" spans="1:3" ht="38.25" customHeight="1">
      <c r="A385" s="64"/>
      <c r="B385" s="65"/>
      <c r="C385" s="63"/>
    </row>
    <row r="386" spans="1:3" ht="12.75" customHeight="1">
      <c r="A386" s="64"/>
      <c r="B386" s="65"/>
      <c r="C386" s="63"/>
    </row>
    <row r="387" spans="1:3" ht="38.25" customHeight="1">
      <c r="A387" s="64"/>
      <c r="B387" s="65"/>
      <c r="C387" s="63"/>
    </row>
    <row r="388" spans="1:3" ht="12.75" customHeight="1">
      <c r="A388" s="64"/>
      <c r="B388" s="65"/>
      <c r="C388" s="63"/>
    </row>
    <row r="389" spans="1:3" ht="38.25" customHeight="1">
      <c r="A389" s="64"/>
      <c r="B389" s="65"/>
      <c r="C389" s="63"/>
    </row>
    <row r="390" spans="1:3" ht="12.75" customHeight="1">
      <c r="A390" s="64"/>
      <c r="B390" s="65"/>
      <c r="C390" s="63"/>
    </row>
    <row r="391" spans="1:3" ht="38.25" customHeight="1">
      <c r="A391" s="64"/>
      <c r="B391" s="65"/>
      <c r="C391" s="63"/>
    </row>
    <row r="392" spans="1:3" ht="12.75" customHeight="1">
      <c r="A392" s="64"/>
      <c r="B392" s="65"/>
      <c r="C392" s="63"/>
    </row>
    <row r="393" spans="1:3" ht="38.25" customHeight="1">
      <c r="A393" s="64"/>
      <c r="B393" s="65"/>
      <c r="C393" s="63"/>
    </row>
    <row r="394" spans="1:3" ht="12.75" customHeight="1">
      <c r="A394" s="64"/>
      <c r="B394" s="65"/>
      <c r="C394" s="63"/>
    </row>
    <row r="395" spans="1:3" ht="38.25" customHeight="1">
      <c r="A395" s="64"/>
      <c r="B395" s="65"/>
      <c r="C395" s="63"/>
    </row>
    <row r="396" spans="1:3" ht="12.75" customHeight="1">
      <c r="A396" s="64"/>
      <c r="B396" s="65"/>
      <c r="C396" s="63"/>
    </row>
    <row r="397" spans="1:3" ht="51" customHeight="1">
      <c r="A397" s="64"/>
      <c r="B397" s="65"/>
      <c r="C397" s="63"/>
    </row>
    <row r="398" spans="1:3" ht="12.75" customHeight="1">
      <c r="A398" s="64"/>
      <c r="B398" s="65"/>
      <c r="C398" s="63"/>
    </row>
    <row r="399" spans="1:3" ht="25.5" customHeight="1">
      <c r="A399" s="64"/>
      <c r="B399" s="65"/>
      <c r="C399" s="63"/>
    </row>
    <row r="400" spans="1:3" ht="12.75" customHeight="1">
      <c r="A400" s="64"/>
      <c r="B400" s="65"/>
      <c r="C400" s="63"/>
    </row>
    <row r="401" spans="1:3" ht="12.75" customHeight="1">
      <c r="A401" s="64"/>
      <c r="B401" s="65"/>
      <c r="C401" s="63"/>
    </row>
    <row r="402" spans="1:3" ht="12.75" customHeight="1">
      <c r="A402" s="64"/>
      <c r="B402" s="65"/>
      <c r="C402" s="63"/>
    </row>
    <row r="403" spans="1:3" ht="51" customHeight="1">
      <c r="A403" s="64"/>
      <c r="B403" s="65"/>
      <c r="C403" s="63"/>
    </row>
    <row r="404" spans="1:3" ht="12.75" customHeight="1">
      <c r="A404" s="64"/>
      <c r="B404" s="65"/>
      <c r="C404" s="63"/>
    </row>
    <row r="405" spans="1:3" ht="25.5" customHeight="1">
      <c r="A405" s="64"/>
      <c r="B405" s="65"/>
      <c r="C405" s="63"/>
    </row>
    <row r="406" spans="1:3" ht="12.75" customHeight="1">
      <c r="A406" s="64"/>
      <c r="B406" s="65"/>
      <c r="C406" s="63"/>
    </row>
    <row r="407" spans="1:3" ht="12.75" customHeight="1">
      <c r="A407" s="64"/>
      <c r="B407" s="65"/>
      <c r="C407" s="63"/>
    </row>
    <row r="408" spans="1:3" ht="12.75" customHeight="1">
      <c r="A408" s="64"/>
      <c r="B408" s="65"/>
      <c r="C408" s="63"/>
    </row>
    <row r="409" spans="1:3" ht="51" customHeight="1">
      <c r="A409" s="64"/>
      <c r="B409" s="65"/>
      <c r="C409" s="63"/>
    </row>
    <row r="410" spans="1:3" ht="12.75" customHeight="1">
      <c r="A410" s="64"/>
      <c r="B410" s="65"/>
      <c r="C410" s="63"/>
    </row>
    <row r="411" spans="1:3" ht="25.5" customHeight="1">
      <c r="A411" s="64"/>
      <c r="B411" s="65"/>
      <c r="C411" s="63"/>
    </row>
    <row r="412" spans="1:3" ht="12.75" customHeight="1">
      <c r="A412" s="64"/>
      <c r="B412" s="65"/>
      <c r="C412" s="63"/>
    </row>
    <row r="413" spans="1:3" ht="12.75" customHeight="1">
      <c r="A413" s="64"/>
      <c r="B413" s="65"/>
      <c r="C413" s="63"/>
    </row>
    <row r="414" spans="1:3" ht="12.75" customHeight="1">
      <c r="A414" s="64"/>
      <c r="B414" s="65"/>
      <c r="C414" s="63"/>
    </row>
    <row r="415" spans="1:3" ht="51" customHeight="1">
      <c r="A415" s="64"/>
      <c r="B415" s="65"/>
      <c r="C415" s="63"/>
    </row>
    <row r="416" spans="1:3" ht="12.75" customHeight="1">
      <c r="A416" s="64"/>
      <c r="B416" s="65"/>
      <c r="C416" s="63"/>
    </row>
    <row r="417" spans="1:3" ht="25.5" customHeight="1">
      <c r="A417" s="64"/>
      <c r="B417" s="65"/>
      <c r="C417" s="63"/>
    </row>
    <row r="418" spans="1:3" ht="12.75" customHeight="1">
      <c r="A418" s="64"/>
      <c r="B418" s="65"/>
      <c r="C418" s="63"/>
    </row>
    <row r="419" spans="1:3" ht="12.75" customHeight="1">
      <c r="A419" s="64"/>
      <c r="B419" s="65"/>
      <c r="C419" s="63"/>
    </row>
    <row r="420" spans="1:3" ht="12.75" customHeight="1">
      <c r="A420" s="64"/>
      <c r="B420" s="65"/>
      <c r="C420" s="63"/>
    </row>
    <row r="421" spans="1:3" ht="51" customHeight="1">
      <c r="A421" s="64"/>
      <c r="B421" s="65"/>
      <c r="C421" s="63"/>
    </row>
    <row r="422" spans="1:3" ht="12.75" customHeight="1">
      <c r="A422" s="64"/>
      <c r="B422" s="65"/>
      <c r="C422" s="63"/>
    </row>
    <row r="423" spans="1:3" ht="25.5" customHeight="1">
      <c r="A423" s="64"/>
      <c r="B423" s="65"/>
      <c r="C423" s="63"/>
    </row>
    <row r="424" spans="1:3" ht="12.75" customHeight="1">
      <c r="A424" s="64"/>
      <c r="B424" s="65"/>
      <c r="C424" s="63"/>
    </row>
    <row r="425" spans="1:3" ht="12.75" customHeight="1">
      <c r="A425" s="64"/>
      <c r="B425" s="65"/>
      <c r="C425" s="63"/>
    </row>
    <row r="426" spans="1:3" ht="12.75" customHeight="1">
      <c r="A426" s="64"/>
      <c r="B426" s="65"/>
      <c r="C426" s="63"/>
    </row>
    <row r="427" spans="1:3" ht="51" customHeight="1">
      <c r="A427" s="64"/>
      <c r="B427" s="65"/>
      <c r="C427" s="63"/>
    </row>
    <row r="428" spans="1:3" ht="12.75" customHeight="1">
      <c r="A428" s="64"/>
      <c r="B428" s="65"/>
      <c r="C428" s="63"/>
    </row>
    <row r="429" spans="1:3" ht="25.5" customHeight="1">
      <c r="A429" s="64"/>
      <c r="B429" s="65"/>
      <c r="C429" s="63"/>
    </row>
    <row r="430" spans="1:3" ht="12.75" customHeight="1">
      <c r="A430" s="64"/>
      <c r="B430" s="65"/>
      <c r="C430" s="63"/>
    </row>
    <row r="431" spans="1:3" ht="12.75" customHeight="1">
      <c r="A431" s="64"/>
      <c r="B431" s="65"/>
      <c r="C431" s="63"/>
    </row>
    <row r="432" spans="1:3" ht="12.75" customHeight="1">
      <c r="A432" s="64"/>
      <c r="B432" s="65"/>
      <c r="C432" s="63"/>
    </row>
    <row r="433" spans="1:3" ht="51" customHeight="1">
      <c r="A433" s="64"/>
      <c r="B433" s="65"/>
      <c r="C433" s="63"/>
    </row>
    <row r="434" spans="1:3" ht="12.75" customHeight="1">
      <c r="A434" s="64"/>
      <c r="B434" s="65"/>
      <c r="C434" s="63"/>
    </row>
    <row r="435" spans="1:3" ht="25.5" customHeight="1">
      <c r="A435" s="64"/>
      <c r="B435" s="65"/>
      <c r="C435" s="63"/>
    </row>
    <row r="436" spans="1:3" ht="12.75" customHeight="1">
      <c r="A436" s="64"/>
      <c r="B436" s="65"/>
      <c r="C436" s="63"/>
    </row>
    <row r="437" spans="1:3" ht="12.75" customHeight="1">
      <c r="A437" s="64"/>
      <c r="B437" s="65"/>
      <c r="C437" s="63"/>
    </row>
    <row r="438" spans="1:3" ht="51" customHeight="1">
      <c r="A438" s="64"/>
      <c r="B438" s="65"/>
      <c r="C438" s="63"/>
    </row>
    <row r="439" spans="1:3" ht="12.75" customHeight="1">
      <c r="A439" s="64"/>
      <c r="B439" s="65"/>
      <c r="C439" s="63"/>
    </row>
    <row r="440" spans="1:3" ht="25.5" customHeight="1">
      <c r="A440" s="64"/>
      <c r="B440" s="65"/>
      <c r="C440" s="63"/>
    </row>
    <row r="441" spans="1:3" ht="12.75" customHeight="1">
      <c r="A441" s="64"/>
      <c r="B441" s="65"/>
      <c r="C441" s="63"/>
    </row>
    <row r="442" spans="1:3" ht="12.75" customHeight="1">
      <c r="A442" s="64"/>
      <c r="B442" s="65"/>
      <c r="C442" s="63"/>
    </row>
    <row r="443" spans="1:3" ht="51" customHeight="1">
      <c r="A443" s="64"/>
      <c r="B443" s="65"/>
      <c r="C443" s="63"/>
    </row>
    <row r="444" spans="1:3" ht="12.75" customHeight="1">
      <c r="A444" s="64"/>
      <c r="B444" s="65"/>
      <c r="C444" s="63"/>
    </row>
    <row r="445" spans="1:3" ht="25.5" customHeight="1">
      <c r="A445" s="64"/>
      <c r="B445" s="65"/>
      <c r="C445" s="63"/>
    </row>
    <row r="446" spans="1:3" ht="12.75" customHeight="1">
      <c r="A446" s="64"/>
      <c r="B446" s="65"/>
      <c r="C446" s="63"/>
    </row>
    <row r="447" spans="1:3" ht="12.75" customHeight="1">
      <c r="A447" s="64"/>
      <c r="B447" s="65"/>
      <c r="C447" s="63"/>
    </row>
    <row r="448" spans="1:3" ht="12.75" customHeight="1">
      <c r="A448" s="64"/>
      <c r="B448" s="65"/>
      <c r="C448" s="63"/>
    </row>
    <row r="449" spans="1:3" ht="51" customHeight="1">
      <c r="A449" s="64"/>
      <c r="B449" s="65"/>
      <c r="C449" s="63"/>
    </row>
    <row r="450" spans="1:3" ht="12.75" customHeight="1">
      <c r="A450" s="64"/>
      <c r="B450" s="65"/>
      <c r="C450" s="63"/>
    </row>
    <row r="451" spans="1:3" ht="25.5" customHeight="1">
      <c r="A451" s="64"/>
      <c r="B451" s="65"/>
      <c r="C451" s="63"/>
    </row>
    <row r="452" spans="1:3" ht="12.75" customHeight="1">
      <c r="A452" s="64"/>
      <c r="B452" s="65"/>
      <c r="C452" s="63"/>
    </row>
    <row r="453" spans="1:3" ht="12.75" customHeight="1">
      <c r="A453" s="64"/>
      <c r="B453" s="65"/>
      <c r="C453" s="63"/>
    </row>
    <row r="454" spans="1:3" ht="12.75" customHeight="1">
      <c r="A454" s="64"/>
      <c r="B454" s="65"/>
      <c r="C454" s="63"/>
    </row>
    <row r="455" spans="1:3" ht="51" customHeight="1">
      <c r="A455" s="64"/>
      <c r="B455" s="65"/>
      <c r="C455" s="63"/>
    </row>
    <row r="456" spans="1:3" ht="12.75" customHeight="1">
      <c r="A456" s="64"/>
      <c r="B456" s="65"/>
      <c r="C456" s="63"/>
    </row>
    <row r="457" spans="1:3" ht="25.5" customHeight="1">
      <c r="A457" s="64"/>
      <c r="B457" s="65"/>
      <c r="C457" s="63"/>
    </row>
    <row r="458" spans="1:3" ht="12.75" customHeight="1">
      <c r="A458" s="64"/>
      <c r="B458" s="65"/>
      <c r="C458" s="63"/>
    </row>
    <row r="459" spans="1:3" ht="12.75" customHeight="1">
      <c r="A459" s="64"/>
      <c r="B459" s="65"/>
      <c r="C459" s="63"/>
    </row>
    <row r="460" spans="1:3" ht="25.5" customHeight="1">
      <c r="A460" s="64"/>
      <c r="B460" s="65"/>
      <c r="C460" s="63"/>
    </row>
    <row r="461" spans="1:3" ht="25.5" customHeight="1">
      <c r="A461" s="64"/>
      <c r="B461" s="65"/>
      <c r="C461" s="63"/>
    </row>
    <row r="462" spans="1:3" ht="25.5" customHeight="1">
      <c r="A462" s="64"/>
      <c r="B462" s="65"/>
      <c r="C462" s="63"/>
    </row>
    <row r="463" spans="1:3" ht="25.5" customHeight="1">
      <c r="A463" s="64"/>
      <c r="B463" s="65"/>
      <c r="C463" s="63"/>
    </row>
    <row r="464" spans="1:3" ht="25.5" customHeight="1">
      <c r="A464" s="64"/>
      <c r="B464" s="65"/>
      <c r="C464" s="63"/>
    </row>
    <row r="465" spans="1:3" ht="25.5" customHeight="1">
      <c r="A465" s="64"/>
      <c r="B465" s="65"/>
      <c r="C465" s="63"/>
    </row>
    <row r="466" spans="1:3" ht="25.5" customHeight="1">
      <c r="A466" s="64"/>
      <c r="B466" s="65"/>
      <c r="C466" s="63"/>
    </row>
    <row r="467" spans="1:3" ht="25.5" customHeight="1">
      <c r="A467" s="64"/>
      <c r="B467" s="65"/>
      <c r="C467" s="63"/>
    </row>
    <row r="468" spans="1:3" ht="12.75" customHeight="1">
      <c r="A468" s="64"/>
      <c r="B468" s="65"/>
      <c r="C468" s="63"/>
    </row>
    <row r="469" spans="1:3" ht="25.5" customHeight="1">
      <c r="A469" s="64"/>
      <c r="B469" s="65"/>
      <c r="C469" s="63"/>
    </row>
    <row r="470" spans="1:3" ht="25.5" customHeight="1">
      <c r="A470" s="64"/>
      <c r="B470" s="65"/>
      <c r="C470" s="63"/>
    </row>
    <row r="471" spans="1:3" ht="25.5" customHeight="1">
      <c r="A471" s="64"/>
      <c r="B471" s="65"/>
      <c r="C471" s="63"/>
    </row>
    <row r="472" spans="1:3" ht="25.5" customHeight="1">
      <c r="A472" s="64"/>
      <c r="B472" s="65"/>
      <c r="C472" s="63"/>
    </row>
    <row r="473" spans="1:3" ht="25.5" customHeight="1">
      <c r="A473" s="64"/>
      <c r="B473" s="65"/>
      <c r="C473" s="63"/>
    </row>
    <row r="474" spans="1:3" ht="25.5" customHeight="1">
      <c r="A474" s="64"/>
      <c r="B474" s="65"/>
      <c r="C474" s="63"/>
    </row>
    <row r="475" spans="1:3" ht="25.5" customHeight="1">
      <c r="A475" s="64"/>
      <c r="B475" s="65"/>
      <c r="C475" s="63"/>
    </row>
    <row r="476" spans="1:3" ht="25.5" customHeight="1">
      <c r="A476" s="64"/>
      <c r="B476" s="65"/>
      <c r="C476" s="63"/>
    </row>
    <row r="477" spans="1:3" ht="63.75" customHeight="1">
      <c r="A477" s="64"/>
      <c r="B477" s="65"/>
      <c r="C477" s="63"/>
    </row>
    <row r="478" spans="1:3" ht="12.75" customHeight="1">
      <c r="A478" s="64"/>
      <c r="B478" s="65"/>
      <c r="C478" s="63"/>
    </row>
    <row r="479" spans="1:3" ht="63.75" customHeight="1">
      <c r="A479" s="64"/>
      <c r="B479" s="65"/>
      <c r="C479" s="63"/>
    </row>
    <row r="480" spans="1:3" ht="12.75" customHeight="1">
      <c r="A480" s="64"/>
      <c r="B480" s="65"/>
      <c r="C480" s="63"/>
    </row>
    <row r="481" spans="1:3" ht="63.75" customHeight="1">
      <c r="A481" s="64"/>
      <c r="B481" s="65"/>
      <c r="C481" s="63"/>
    </row>
    <row r="482" spans="1:3" ht="12.75" customHeight="1">
      <c r="A482" s="64"/>
      <c r="B482" s="65"/>
      <c r="C482" s="63"/>
    </row>
    <row r="483" spans="1:3" ht="63.75" customHeight="1">
      <c r="A483" s="64"/>
      <c r="B483" s="65"/>
      <c r="C483" s="63"/>
    </row>
    <row r="484" spans="1:3" ht="12.75" customHeight="1">
      <c r="A484" s="64"/>
      <c r="B484" s="65"/>
      <c r="C484" s="63"/>
    </row>
    <row r="485" spans="1:3" ht="63.75" customHeight="1">
      <c r="A485" s="64"/>
      <c r="B485" s="65"/>
      <c r="C485" s="63"/>
    </row>
    <row r="486" spans="1:3" ht="12.75" customHeight="1">
      <c r="A486" s="64"/>
      <c r="B486" s="65"/>
      <c r="C486" s="63"/>
    </row>
    <row r="487" spans="1:3" ht="63.75" customHeight="1">
      <c r="A487" s="64"/>
      <c r="B487" s="65"/>
      <c r="C487" s="63"/>
    </row>
    <row r="488" spans="1:3" ht="12.75" customHeight="1">
      <c r="A488" s="64"/>
      <c r="B488" s="65"/>
      <c r="C488" s="63"/>
    </row>
    <row r="489" spans="1:3" ht="63.75" customHeight="1">
      <c r="A489" s="64"/>
      <c r="B489" s="65"/>
      <c r="C489" s="63"/>
    </row>
    <row r="490" spans="1:3" ht="12.75" customHeight="1">
      <c r="A490" s="64"/>
      <c r="B490" s="65"/>
      <c r="C490" s="63"/>
    </row>
    <row r="491" spans="1:3" ht="63.75" customHeight="1">
      <c r="A491" s="64"/>
      <c r="B491" s="65"/>
      <c r="C491" s="63"/>
    </row>
    <row r="492" spans="1:3" ht="12.75" customHeight="1">
      <c r="A492" s="64"/>
      <c r="B492" s="65"/>
      <c r="C492" s="63"/>
    </row>
    <row r="493" spans="1:3" ht="63.75" customHeight="1">
      <c r="A493" s="64"/>
      <c r="B493" s="65"/>
      <c r="C493" s="63"/>
    </row>
    <row r="494" spans="1:3" ht="12.75" customHeight="1">
      <c r="A494" s="64"/>
      <c r="B494" s="65"/>
      <c r="C494" s="63"/>
    </row>
    <row r="495" spans="1:3" ht="63.75" customHeight="1">
      <c r="A495" s="64"/>
      <c r="B495" s="65"/>
      <c r="C495" s="63"/>
    </row>
    <row r="496" spans="1:3" ht="12.75" customHeight="1">
      <c r="A496" s="64"/>
      <c r="B496" s="65"/>
      <c r="C496" s="63"/>
    </row>
    <row r="497" spans="1:3" ht="63.75" customHeight="1">
      <c r="A497" s="64"/>
      <c r="B497" s="65"/>
      <c r="C497" s="63"/>
    </row>
    <row r="498" spans="1:3" ht="12.75" customHeight="1">
      <c r="A498" s="64"/>
      <c r="B498" s="65"/>
      <c r="C498" s="63"/>
    </row>
    <row r="499" spans="1:3" ht="63.75" customHeight="1">
      <c r="A499" s="64"/>
      <c r="B499" s="65"/>
      <c r="C499" s="63"/>
    </row>
    <row r="500" spans="1:3" ht="12.75" customHeight="1">
      <c r="A500" s="64"/>
      <c r="B500" s="65"/>
      <c r="C500" s="63"/>
    </row>
    <row r="501" spans="1:3" ht="63.75" customHeight="1">
      <c r="A501" s="64"/>
      <c r="B501" s="65"/>
      <c r="C501" s="63"/>
    </row>
    <row r="502" spans="1:3" ht="12.75" customHeight="1">
      <c r="A502" s="64"/>
      <c r="B502" s="65"/>
      <c r="C502" s="63"/>
    </row>
    <row r="503" spans="1:3" ht="63.75" customHeight="1">
      <c r="A503" s="64"/>
      <c r="B503" s="65"/>
      <c r="C503" s="63"/>
    </row>
    <row r="504" spans="1:3" ht="12.75" customHeight="1">
      <c r="A504" s="64"/>
      <c r="B504" s="65"/>
      <c r="C504" s="63"/>
    </row>
    <row r="505" spans="1:3" ht="63.75" customHeight="1">
      <c r="A505" s="64"/>
      <c r="B505" s="65"/>
      <c r="C505" s="63"/>
    </row>
    <row r="506" spans="1:3" ht="12.75" customHeight="1">
      <c r="A506" s="64"/>
      <c r="B506" s="65"/>
      <c r="C506" s="63"/>
    </row>
    <row r="507" spans="1:3" ht="25.5" customHeight="1">
      <c r="A507" s="64"/>
      <c r="B507" s="65"/>
      <c r="C507" s="63"/>
    </row>
    <row r="508" spans="1:3" ht="25.5" customHeight="1">
      <c r="A508" s="64"/>
      <c r="B508" s="65"/>
      <c r="C508" s="63"/>
    </row>
    <row r="509" spans="1:3" ht="25.5" customHeight="1">
      <c r="A509" s="64"/>
      <c r="B509" s="65"/>
      <c r="C509" s="63"/>
    </row>
    <row r="510" spans="1:3" ht="12.75" customHeight="1">
      <c r="A510" s="64"/>
      <c r="B510" s="65"/>
      <c r="C510" s="63"/>
    </row>
    <row r="511" spans="1:3" ht="12.75" customHeight="1">
      <c r="A511" s="64"/>
      <c r="B511" s="65"/>
      <c r="C511" s="63"/>
    </row>
    <row r="512" spans="1:3" ht="12.75" customHeight="1">
      <c r="A512" s="64"/>
      <c r="B512" s="65"/>
      <c r="C512" s="63"/>
    </row>
    <row r="513" spans="1:3" ht="12.75" customHeight="1">
      <c r="A513" s="64"/>
      <c r="B513" s="65"/>
      <c r="C513" s="63"/>
    </row>
    <row r="514" spans="1:3" ht="25.5" customHeight="1">
      <c r="A514" s="64"/>
      <c r="B514" s="65"/>
      <c r="C514" s="63"/>
    </row>
    <row r="515" spans="1:3" ht="12.75" customHeight="1">
      <c r="A515" s="64"/>
      <c r="B515" s="65"/>
      <c r="C515" s="63"/>
    </row>
    <row r="516" spans="1:3" ht="12.75" customHeight="1">
      <c r="A516" s="64"/>
      <c r="B516" s="65"/>
      <c r="C516" s="63"/>
    </row>
    <row r="517" spans="1:3" ht="12.75" customHeight="1">
      <c r="A517" s="64"/>
      <c r="B517" s="65"/>
      <c r="C517" s="63"/>
    </row>
    <row r="518" spans="1:3" ht="38.25" customHeight="1">
      <c r="A518" s="64"/>
      <c r="B518" s="65"/>
      <c r="C518" s="63"/>
    </row>
    <row r="519" spans="1:3" ht="12.75" customHeight="1">
      <c r="A519" s="64"/>
      <c r="B519" s="65"/>
      <c r="C519" s="63"/>
    </row>
    <row r="520" spans="1:3" ht="12.75" customHeight="1">
      <c r="A520" s="64"/>
      <c r="B520" s="65"/>
      <c r="C520" s="63"/>
    </row>
    <row r="521" spans="1:3" ht="38.25" customHeight="1">
      <c r="A521" s="64"/>
      <c r="B521" s="65"/>
      <c r="C521" s="63"/>
    </row>
    <row r="522" spans="1:3" ht="12.75" customHeight="1">
      <c r="A522" s="64"/>
      <c r="B522" s="65"/>
      <c r="C522" s="63"/>
    </row>
    <row r="523" spans="1:3" ht="38.25" customHeight="1">
      <c r="A523" s="64"/>
      <c r="B523" s="65"/>
      <c r="C523" s="63"/>
    </row>
    <row r="524" spans="1:3" ht="12.75" customHeight="1">
      <c r="A524" s="64"/>
      <c r="B524" s="65"/>
      <c r="C524" s="63"/>
    </row>
    <row r="525" spans="1:3" ht="25.5" customHeight="1">
      <c r="A525" s="64"/>
      <c r="B525" s="65"/>
      <c r="C525" s="63"/>
    </row>
    <row r="526" spans="1:3" ht="12.75" customHeight="1">
      <c r="A526" s="64"/>
      <c r="B526" s="65"/>
      <c r="C526" s="63"/>
    </row>
    <row r="527" spans="1:3" ht="25.5" customHeight="1">
      <c r="A527" s="64"/>
      <c r="B527" s="65"/>
      <c r="C527" s="63"/>
    </row>
    <row r="528" spans="1:3" ht="12.75" customHeight="1">
      <c r="A528" s="64"/>
      <c r="B528" s="65"/>
      <c r="C528" s="63"/>
    </row>
    <row r="529" spans="1:3" ht="25.5" customHeight="1">
      <c r="A529" s="64"/>
      <c r="B529" s="65"/>
      <c r="C529" s="63"/>
    </row>
    <row r="530" spans="1:3" ht="12.75" customHeight="1">
      <c r="A530" s="64"/>
      <c r="B530" s="65"/>
      <c r="C530" s="63"/>
    </row>
    <row r="531" spans="1:3" ht="25.5" customHeight="1">
      <c r="A531" s="64"/>
      <c r="B531" s="65"/>
      <c r="C531" s="63"/>
    </row>
    <row r="532" spans="1:3" ht="12.75" customHeight="1">
      <c r="A532" s="64"/>
      <c r="B532" s="65"/>
      <c r="C532" s="63"/>
    </row>
    <row r="533" spans="1:3" ht="12.75" customHeight="1">
      <c r="A533" s="64"/>
      <c r="B533" s="65"/>
      <c r="C533" s="63"/>
    </row>
    <row r="534" spans="1:3" ht="12.75" customHeight="1">
      <c r="A534" s="64"/>
      <c r="B534" s="65"/>
      <c r="C534" s="63"/>
    </row>
    <row r="535" spans="1:3" ht="12.75" customHeight="1">
      <c r="A535" s="64"/>
      <c r="B535" s="65"/>
      <c r="C535" s="63"/>
    </row>
    <row r="536" spans="1:3" ht="51" customHeight="1">
      <c r="A536" s="64"/>
      <c r="B536" s="65"/>
      <c r="C536" s="63"/>
    </row>
    <row r="537" spans="1:3" ht="12.75" customHeight="1">
      <c r="A537" s="64"/>
      <c r="B537" s="65"/>
      <c r="C537" s="63"/>
    </row>
    <row r="538" spans="1:3" ht="25.5" customHeight="1">
      <c r="A538" s="64"/>
      <c r="B538" s="65"/>
      <c r="C538" s="63"/>
    </row>
    <row r="539" spans="1:3" ht="12.75" customHeight="1">
      <c r="A539" s="64"/>
      <c r="B539" s="65"/>
      <c r="C539" s="63"/>
    </row>
    <row r="540" spans="1:3" ht="12.75" customHeight="1">
      <c r="A540" s="64"/>
      <c r="B540" s="65"/>
      <c r="C540" s="63"/>
    </row>
    <row r="541" spans="1:3" ht="12.75" customHeight="1">
      <c r="A541" s="64"/>
      <c r="B541" s="65"/>
      <c r="C541" s="63"/>
    </row>
    <row r="542" spans="1:3" ht="51" customHeight="1">
      <c r="A542" s="64"/>
      <c r="B542" s="65"/>
      <c r="C542" s="63"/>
    </row>
    <row r="543" spans="1:3" ht="12.75" customHeight="1">
      <c r="A543" s="64"/>
      <c r="B543" s="65"/>
      <c r="C543" s="63"/>
    </row>
    <row r="544" spans="1:3" ht="25.5" customHeight="1">
      <c r="A544" s="64"/>
      <c r="B544" s="65"/>
      <c r="C544" s="63"/>
    </row>
    <row r="545" spans="1:3" ht="12.75" customHeight="1">
      <c r="A545" s="64"/>
      <c r="B545" s="65"/>
      <c r="C545" s="63"/>
    </row>
    <row r="546" spans="1:3" ht="25.5" customHeight="1">
      <c r="A546" s="64"/>
      <c r="B546" s="65"/>
      <c r="C546" s="63"/>
    </row>
    <row r="547" spans="1:3" ht="12.75" customHeight="1">
      <c r="A547" s="64"/>
      <c r="B547" s="65"/>
      <c r="C547" s="63"/>
    </row>
    <row r="548" spans="1:3" ht="12.75" customHeight="1">
      <c r="A548" s="64"/>
      <c r="B548" s="65"/>
      <c r="C548" s="63"/>
    </row>
    <row r="549" spans="1:3" ht="51" customHeight="1">
      <c r="A549" s="64"/>
      <c r="B549" s="65"/>
      <c r="C549" s="63"/>
    </row>
    <row r="550" spans="1:3" ht="12.75" customHeight="1">
      <c r="A550" s="64"/>
      <c r="B550" s="65"/>
      <c r="C550" s="63"/>
    </row>
    <row r="551" spans="1:3" ht="25.5" customHeight="1">
      <c r="A551" s="64"/>
      <c r="B551" s="65"/>
      <c r="C551" s="63"/>
    </row>
    <row r="552" spans="1:3" ht="12.75" customHeight="1">
      <c r="A552" s="64"/>
      <c r="B552" s="65"/>
      <c r="C552" s="63"/>
    </row>
    <row r="553" spans="1:3" ht="25.5" customHeight="1">
      <c r="A553" s="64"/>
      <c r="B553" s="65"/>
      <c r="C553" s="63"/>
    </row>
    <row r="554" spans="1:3" ht="12.75" customHeight="1">
      <c r="A554" s="64"/>
      <c r="B554" s="65"/>
      <c r="C554" s="63"/>
    </row>
    <row r="555" spans="1:3" ht="12.75" customHeight="1">
      <c r="A555" s="64"/>
      <c r="B555" s="65"/>
      <c r="C555" s="63"/>
    </row>
    <row r="556" spans="1:3" ht="25.5" customHeight="1">
      <c r="A556" s="64"/>
      <c r="B556" s="65"/>
      <c r="C556" s="63"/>
    </row>
    <row r="557" spans="1:3" ht="25.5" customHeight="1">
      <c r="A557" s="64"/>
      <c r="B557" s="65"/>
      <c r="C557" s="63"/>
    </row>
    <row r="558" spans="1:3" ht="12.75" customHeight="1">
      <c r="A558" s="64"/>
      <c r="B558" s="65"/>
      <c r="C558" s="63"/>
    </row>
    <row r="559" spans="1:3" ht="12.75" customHeight="1">
      <c r="A559" s="64"/>
      <c r="B559" s="65"/>
      <c r="C559" s="63"/>
    </row>
    <row r="560" spans="1:3" ht="12.75" customHeight="1">
      <c r="A560" s="64"/>
      <c r="B560" s="65"/>
      <c r="C560" s="63"/>
    </row>
    <row r="561" spans="1:3" ht="25.5" customHeight="1">
      <c r="A561" s="64"/>
      <c r="B561" s="65"/>
      <c r="C561" s="63"/>
    </row>
    <row r="562" spans="1:3" ht="12.75" customHeight="1">
      <c r="A562" s="64"/>
      <c r="B562" s="65"/>
      <c r="C562" s="63"/>
    </row>
    <row r="563" spans="1:3" ht="12.75" customHeight="1">
      <c r="A563" s="64"/>
      <c r="B563" s="65"/>
      <c r="C563" s="63"/>
    </row>
    <row r="564" spans="1:3" ht="38.25" customHeight="1">
      <c r="A564" s="64"/>
      <c r="B564" s="65"/>
      <c r="C564" s="63"/>
    </row>
    <row r="565" spans="1:3" ht="25.5" customHeight="1">
      <c r="A565" s="64"/>
      <c r="B565" s="65"/>
      <c r="C565" s="63"/>
    </row>
    <row r="566" spans="1:3" ht="51" customHeight="1">
      <c r="A566" s="64"/>
      <c r="B566" s="65"/>
      <c r="C566" s="63"/>
    </row>
    <row r="567" spans="1:3" ht="12.75" customHeight="1">
      <c r="A567" s="64"/>
      <c r="B567" s="65"/>
      <c r="C567" s="63"/>
    </row>
    <row r="568" spans="1:3" ht="25.5" customHeight="1">
      <c r="A568" s="64"/>
      <c r="B568" s="65"/>
      <c r="C568" s="63"/>
    </row>
    <row r="569" spans="1:3" ht="12.75" customHeight="1">
      <c r="A569" s="64"/>
      <c r="B569" s="65"/>
      <c r="C569" s="63"/>
    </row>
    <row r="570" spans="1:3" ht="12.75" customHeight="1">
      <c r="A570" s="64"/>
      <c r="B570" s="65"/>
      <c r="C570" s="63"/>
    </row>
    <row r="571" spans="1:3" ht="51" customHeight="1">
      <c r="A571" s="64"/>
      <c r="B571" s="65"/>
      <c r="C571" s="63"/>
    </row>
    <row r="572" spans="1:3" ht="12.75" customHeight="1">
      <c r="A572" s="64"/>
      <c r="B572" s="65"/>
      <c r="C572" s="63"/>
    </row>
    <row r="573" spans="1:3" ht="25.5" customHeight="1">
      <c r="A573" s="64"/>
      <c r="B573" s="65"/>
      <c r="C573" s="63"/>
    </row>
    <row r="574" spans="1:3" ht="12.75" customHeight="1">
      <c r="A574" s="64"/>
      <c r="B574" s="65"/>
      <c r="C574" s="63"/>
    </row>
    <row r="575" spans="1:3" ht="25.5" customHeight="1">
      <c r="A575" s="64"/>
      <c r="B575" s="65"/>
      <c r="C575" s="63"/>
    </row>
    <row r="576" spans="1:3" ht="12.75" customHeight="1">
      <c r="A576" s="64"/>
      <c r="B576" s="65"/>
      <c r="C576" s="63"/>
    </row>
    <row r="577" spans="1:3" ht="12.75" customHeight="1">
      <c r="A577" s="64"/>
      <c r="B577" s="65"/>
      <c r="C577" s="63"/>
    </row>
    <row r="578" spans="1:3" ht="12.75" customHeight="1">
      <c r="A578" s="64"/>
      <c r="B578" s="65"/>
      <c r="C578" s="63"/>
    </row>
    <row r="579" spans="1:3" ht="12.75" customHeight="1">
      <c r="A579" s="64"/>
      <c r="B579" s="65"/>
      <c r="C579" s="63"/>
    </row>
    <row r="580" spans="1:3" ht="12.75" customHeight="1">
      <c r="A580" s="64"/>
      <c r="B580" s="65"/>
      <c r="C580" s="63"/>
    </row>
    <row r="581" spans="1:3" ht="12.75" customHeight="1">
      <c r="A581" s="64"/>
      <c r="B581" s="65"/>
      <c r="C581" s="63"/>
    </row>
    <row r="582" spans="1:3" ht="12.75" customHeight="1">
      <c r="A582" s="64"/>
      <c r="B582" s="65"/>
      <c r="C582" s="63"/>
    </row>
    <row r="583" spans="1:3" ht="12.75" customHeight="1">
      <c r="A583" s="64"/>
      <c r="B583" s="65"/>
      <c r="C583" s="63"/>
    </row>
    <row r="584" spans="1:3" ht="12.75" customHeight="1">
      <c r="A584" s="64"/>
      <c r="B584" s="65"/>
      <c r="C584" s="63"/>
    </row>
    <row r="585" spans="1:3" ht="51" customHeight="1">
      <c r="A585" s="64"/>
      <c r="B585" s="65"/>
      <c r="C585" s="63"/>
    </row>
    <row r="586" spans="1:3" ht="12.75" customHeight="1">
      <c r="A586" s="64"/>
      <c r="B586" s="65"/>
      <c r="C586" s="63"/>
    </row>
    <row r="587" spans="1:3" ht="25.5" customHeight="1">
      <c r="A587" s="64"/>
      <c r="B587" s="65"/>
      <c r="C587" s="63"/>
    </row>
    <row r="588" spans="1:3" ht="12.75" customHeight="1">
      <c r="A588" s="64"/>
      <c r="B588" s="65"/>
      <c r="C588" s="63"/>
    </row>
    <row r="589" spans="1:3" ht="25.5" customHeight="1">
      <c r="A589" s="64"/>
      <c r="B589" s="65"/>
      <c r="C589" s="63"/>
    </row>
    <row r="590" spans="1:3" ht="12.75" customHeight="1">
      <c r="A590" s="64"/>
      <c r="B590" s="65"/>
      <c r="C590" s="63"/>
    </row>
    <row r="591" spans="1:3" ht="12.75" customHeight="1">
      <c r="A591" s="64"/>
      <c r="B591" s="65"/>
      <c r="C591" s="63"/>
    </row>
    <row r="592" spans="1:3" ht="12.75" customHeight="1">
      <c r="A592" s="64"/>
      <c r="B592" s="65"/>
      <c r="C592" s="63"/>
    </row>
    <row r="593" spans="1:3" ht="12.75" customHeight="1">
      <c r="A593" s="64"/>
      <c r="B593" s="65"/>
      <c r="C593" s="63"/>
    </row>
    <row r="594" spans="1:3" ht="12.75" customHeight="1">
      <c r="A594" s="64"/>
      <c r="B594" s="65"/>
      <c r="C594" s="63"/>
    </row>
    <row r="595" spans="1:3" ht="12.75" customHeight="1">
      <c r="A595" s="64"/>
      <c r="B595" s="65"/>
      <c r="C595" s="63"/>
    </row>
    <row r="596" spans="1:3" ht="25.5" customHeight="1">
      <c r="A596" s="64"/>
      <c r="B596" s="65"/>
      <c r="C596" s="63"/>
    </row>
    <row r="597" spans="1:3" ht="12.75" customHeight="1">
      <c r="A597" s="64"/>
      <c r="B597" s="65"/>
      <c r="C597" s="63"/>
    </row>
    <row r="598" spans="1:3" ht="12.75" customHeight="1">
      <c r="A598" s="64"/>
      <c r="B598" s="65"/>
      <c r="C598" s="63"/>
    </row>
    <row r="599" spans="1:3" ht="12.75" customHeight="1">
      <c r="A599" s="64"/>
      <c r="B599" s="65"/>
      <c r="C599" s="63"/>
    </row>
    <row r="600" spans="1:3" ht="12.75" customHeight="1">
      <c r="A600" s="64"/>
      <c r="B600" s="65"/>
      <c r="C600" s="63"/>
    </row>
    <row r="601" spans="1:3" ht="12.75" customHeight="1">
      <c r="A601" s="64"/>
      <c r="B601" s="65"/>
      <c r="C601" s="63"/>
    </row>
    <row r="602" spans="1:3" ht="12.75" customHeight="1">
      <c r="A602" s="64"/>
      <c r="B602" s="65"/>
      <c r="C602" s="63"/>
    </row>
    <row r="603" spans="1:3" ht="12.75" customHeight="1">
      <c r="A603" s="64"/>
      <c r="B603" s="65"/>
      <c r="C603" s="63"/>
    </row>
    <row r="604" spans="1:3" ht="51" customHeight="1">
      <c r="A604" s="64"/>
      <c r="B604" s="65"/>
      <c r="C604" s="63"/>
    </row>
    <row r="605" spans="1:3" ht="12.75" customHeight="1">
      <c r="A605" s="64"/>
      <c r="B605" s="65"/>
      <c r="C605" s="63"/>
    </row>
    <row r="606" spans="1:3" ht="12.75" customHeight="1">
      <c r="A606" s="64"/>
      <c r="B606" s="65"/>
      <c r="C606" s="63"/>
    </row>
    <row r="607" spans="1:3" ht="51" customHeight="1">
      <c r="A607" s="64"/>
      <c r="B607" s="65"/>
      <c r="C607" s="63"/>
    </row>
    <row r="608" spans="1:3" ht="12.75" customHeight="1">
      <c r="A608" s="64"/>
      <c r="B608" s="65"/>
      <c r="C608" s="63"/>
    </row>
    <row r="609" spans="1:3" ht="12.75" customHeight="1">
      <c r="A609" s="64"/>
      <c r="B609" s="65"/>
      <c r="C609" s="63"/>
    </row>
    <row r="610" spans="1:3" ht="25.5" customHeight="1">
      <c r="A610" s="64"/>
      <c r="B610" s="65"/>
      <c r="C610" s="63"/>
    </row>
    <row r="611" spans="1:3" ht="25.5" customHeight="1">
      <c r="A611" s="64"/>
      <c r="B611" s="65"/>
      <c r="C611" s="63"/>
    </row>
    <row r="612" spans="1:3" ht="12.75" customHeight="1">
      <c r="A612" s="64"/>
      <c r="B612" s="65"/>
      <c r="C612" s="63"/>
    </row>
    <row r="613" spans="1:3" ht="12.75" customHeight="1">
      <c r="A613" s="64"/>
      <c r="B613" s="65"/>
      <c r="C613" s="63"/>
    </row>
    <row r="614" spans="1:3" ht="12.75" customHeight="1">
      <c r="A614" s="64"/>
      <c r="B614" s="65"/>
      <c r="C614" s="63"/>
    </row>
    <row r="615" spans="1:3" ht="12.75" customHeight="1">
      <c r="A615" s="64"/>
      <c r="B615" s="65"/>
      <c r="C615" s="63"/>
    </row>
    <row r="616" spans="1:3" ht="12.75" customHeight="1">
      <c r="A616" s="64"/>
      <c r="B616" s="65"/>
      <c r="C616" s="63"/>
    </row>
    <row r="617" spans="1:3" ht="12.75" customHeight="1">
      <c r="A617" s="64"/>
      <c r="B617" s="65"/>
      <c r="C617" s="63"/>
    </row>
    <row r="618" spans="1:3" ht="25.5" customHeight="1">
      <c r="A618" s="64"/>
      <c r="B618" s="65"/>
      <c r="C618" s="63"/>
    </row>
    <row r="619" spans="1:3" ht="12.75" customHeight="1">
      <c r="A619" s="64"/>
      <c r="B619" s="65"/>
      <c r="C619" s="63"/>
    </row>
    <row r="620" spans="1:3" ht="12.75" customHeight="1">
      <c r="A620" s="64"/>
      <c r="B620" s="65"/>
      <c r="C620" s="63"/>
    </row>
    <row r="621" spans="1:3" ht="12.75" customHeight="1">
      <c r="A621" s="64"/>
      <c r="B621" s="65"/>
      <c r="C621" s="63"/>
    </row>
    <row r="622" spans="1:3" ht="12.75" customHeight="1">
      <c r="A622" s="64"/>
      <c r="B622" s="65"/>
      <c r="C622" s="63"/>
    </row>
    <row r="623" spans="1:3" ht="12.75" customHeight="1">
      <c r="A623" s="64"/>
      <c r="B623" s="65"/>
      <c r="C623" s="63"/>
    </row>
    <row r="624" spans="1:3" ht="12.75" customHeight="1">
      <c r="A624" s="64"/>
      <c r="B624" s="65"/>
      <c r="C624" s="63"/>
    </row>
    <row r="625" spans="1:3" ht="12.75" customHeight="1">
      <c r="A625" s="64"/>
      <c r="B625" s="65"/>
      <c r="C625" s="63"/>
    </row>
    <row r="626" spans="1:3" ht="25.5" customHeight="1">
      <c r="A626" s="64"/>
      <c r="B626" s="65"/>
      <c r="C626" s="63"/>
    </row>
    <row r="627" spans="1:3" ht="25.5" customHeight="1">
      <c r="A627" s="64"/>
      <c r="B627" s="65"/>
      <c r="C627" s="63"/>
    </row>
    <row r="628" spans="1:3" ht="12.75" customHeight="1">
      <c r="A628" s="64"/>
      <c r="B628" s="65"/>
      <c r="C628" s="63"/>
    </row>
    <row r="629" spans="1:3" ht="12.75" customHeight="1">
      <c r="A629" s="64"/>
      <c r="B629" s="65"/>
      <c r="C629" s="63"/>
    </row>
    <row r="630" spans="1:3" ht="25.5" customHeight="1">
      <c r="A630" s="64"/>
      <c r="B630" s="65"/>
      <c r="C630" s="63"/>
    </row>
    <row r="631" spans="1:3" ht="12.75" customHeight="1">
      <c r="A631" s="64"/>
      <c r="B631" s="65"/>
      <c r="C631" s="63"/>
    </row>
    <row r="632" spans="1:3" ht="25.5" customHeight="1">
      <c r="A632" s="64"/>
      <c r="B632" s="65"/>
      <c r="C632" s="63"/>
    </row>
    <row r="633" spans="1:3" ht="12.75" customHeight="1">
      <c r="A633" s="64"/>
      <c r="B633" s="65"/>
      <c r="C633" s="63"/>
    </row>
    <row r="634" spans="1:3" ht="12.75" customHeight="1">
      <c r="A634" s="64"/>
      <c r="B634" s="65"/>
      <c r="C634" s="63"/>
    </row>
    <row r="635" spans="1:3" ht="25.5" customHeight="1">
      <c r="A635" s="64"/>
      <c r="B635" s="65"/>
      <c r="C635" s="63"/>
    </row>
    <row r="636" spans="1:3" ht="25.5" customHeight="1">
      <c r="A636" s="64"/>
      <c r="B636" s="65"/>
      <c r="C636" s="63"/>
    </row>
    <row r="637" spans="1:3" ht="12.75" customHeight="1">
      <c r="A637" s="64"/>
      <c r="B637" s="65"/>
      <c r="C637" s="63"/>
    </row>
    <row r="638" spans="1:3" ht="12.75" customHeight="1">
      <c r="A638" s="64"/>
      <c r="B638" s="65"/>
      <c r="C638" s="63"/>
    </row>
    <row r="639" spans="1:3" ht="25.5" customHeight="1">
      <c r="A639" s="64"/>
      <c r="B639" s="65"/>
      <c r="C639" s="63"/>
    </row>
    <row r="640" spans="1:3" ht="25.5" customHeight="1">
      <c r="A640" s="64"/>
      <c r="B640" s="65"/>
      <c r="C640" s="63"/>
    </row>
    <row r="641" spans="1:3" ht="25.5" customHeight="1">
      <c r="A641" s="64"/>
      <c r="B641" s="65"/>
      <c r="C641" s="63"/>
    </row>
    <row r="642" spans="1:3" ht="12.75" customHeight="1">
      <c r="A642" s="64"/>
      <c r="B642" s="65"/>
      <c r="C642" s="63"/>
    </row>
    <row r="643" spans="1:3" ht="12.75" customHeight="1">
      <c r="A643" s="64"/>
      <c r="B643" s="65"/>
      <c r="C643" s="63"/>
    </row>
    <row r="644" spans="1:3" ht="12.75" customHeight="1">
      <c r="A644" s="64"/>
      <c r="B644" s="65"/>
      <c r="C644" s="63"/>
    </row>
    <row r="645" spans="1:3" ht="12.75" customHeight="1">
      <c r="A645" s="64"/>
      <c r="B645" s="65"/>
      <c r="C645" s="63"/>
    </row>
    <row r="646" spans="1:3" ht="12.75" customHeight="1">
      <c r="A646" s="64"/>
      <c r="B646" s="65"/>
      <c r="C646" s="63"/>
    </row>
    <row r="647" spans="1:3" ht="51" customHeight="1">
      <c r="A647" s="64"/>
      <c r="B647" s="65"/>
      <c r="C647" s="63"/>
    </row>
    <row r="648" spans="1:3" ht="38.25" customHeight="1">
      <c r="A648" s="64"/>
      <c r="B648" s="65"/>
      <c r="C648" s="63"/>
    </row>
    <row r="649" spans="1:3" ht="63.75" customHeight="1">
      <c r="A649" s="64"/>
      <c r="B649" s="65"/>
      <c r="C649" s="63"/>
    </row>
    <row r="650" spans="1:3" ht="38.25" customHeight="1">
      <c r="A650" s="64"/>
      <c r="B650" s="65"/>
      <c r="C650" s="63"/>
    </row>
    <row r="651" spans="1:3" ht="25.5" customHeight="1">
      <c r="A651" s="64"/>
      <c r="B651" s="65"/>
      <c r="C651" s="63"/>
    </row>
    <row r="652" spans="1:3" ht="38.25" customHeight="1">
      <c r="A652" s="64"/>
      <c r="B652" s="65"/>
      <c r="C652" s="63"/>
    </row>
    <row r="653" spans="1:3" ht="25.5" customHeight="1">
      <c r="A653" s="64"/>
      <c r="B653" s="65"/>
      <c r="C653" s="63"/>
    </row>
    <row r="654" spans="1:3" ht="12.75" customHeight="1">
      <c r="A654" s="64"/>
      <c r="B654" s="65"/>
      <c r="C654" s="63"/>
    </row>
    <row r="655" spans="1:3" ht="12.75" customHeight="1">
      <c r="A655" s="64"/>
      <c r="B655" s="65"/>
      <c r="C655" s="63"/>
    </row>
    <row r="656" spans="1:3" ht="12.75" customHeight="1">
      <c r="A656" s="64"/>
      <c r="B656" s="65"/>
      <c r="C656" s="63"/>
    </row>
    <row r="657" spans="1:3" ht="12.75" customHeight="1">
      <c r="A657" s="64"/>
      <c r="B657" s="65"/>
      <c r="C657" s="63"/>
    </row>
    <row r="658" spans="1:3" ht="12.75" customHeight="1">
      <c r="A658" s="64"/>
      <c r="B658" s="65"/>
      <c r="C658" s="63"/>
    </row>
    <row r="659" spans="1:3" ht="12.75" customHeight="1">
      <c r="A659" s="64"/>
      <c r="B659" s="65"/>
      <c r="C659" s="63"/>
    </row>
    <row r="660" spans="1:3" ht="12.75" customHeight="1">
      <c r="A660" s="64"/>
      <c r="B660" s="65"/>
      <c r="C660" s="63"/>
    </row>
    <row r="661" spans="1:3" ht="63.75" customHeight="1">
      <c r="A661" s="64"/>
      <c r="B661" s="65"/>
      <c r="C661" s="63"/>
    </row>
    <row r="662" spans="1:3" ht="12.75" customHeight="1">
      <c r="A662" s="64"/>
      <c r="B662" s="65"/>
      <c r="C662" s="63"/>
    </row>
    <row r="663" spans="1:3" ht="25.5" customHeight="1">
      <c r="A663" s="64"/>
      <c r="B663" s="65"/>
      <c r="C663" s="63"/>
    </row>
    <row r="664" spans="1:3" ht="12.75" customHeight="1">
      <c r="A664" s="64"/>
      <c r="B664" s="65"/>
      <c r="C664" s="63"/>
    </row>
    <row r="665" spans="1:3" ht="51" customHeight="1">
      <c r="A665" s="64"/>
      <c r="B665" s="65"/>
      <c r="C665" s="63"/>
    </row>
    <row r="666" spans="1:3" ht="12.75" customHeight="1">
      <c r="A666" s="64"/>
      <c r="B666" s="65"/>
      <c r="C666" s="63"/>
    </row>
    <row r="667" spans="1:3" ht="38.25" customHeight="1">
      <c r="A667" s="64"/>
      <c r="B667" s="65"/>
      <c r="C667" s="63"/>
    </row>
    <row r="668" spans="1:3" ht="12.75" customHeight="1">
      <c r="A668" s="64"/>
      <c r="B668" s="65"/>
      <c r="C668" s="63"/>
    </row>
    <row r="669" spans="1:3" ht="51" customHeight="1">
      <c r="A669" s="64"/>
      <c r="B669" s="65"/>
      <c r="C669" s="63"/>
    </row>
    <row r="670" spans="1:3" ht="12.75" customHeight="1">
      <c r="A670" s="64"/>
      <c r="B670" s="65"/>
      <c r="C670" s="63"/>
    </row>
    <row r="671" spans="1:3" ht="38.25" customHeight="1">
      <c r="A671" s="64"/>
      <c r="B671" s="65"/>
      <c r="C671" s="63"/>
    </row>
    <row r="672" spans="1:3" ht="12.75" customHeight="1">
      <c r="A672" s="64"/>
      <c r="B672" s="65"/>
      <c r="C672" s="63"/>
    </row>
    <row r="673" spans="1:3" ht="38.25" customHeight="1">
      <c r="A673" s="64"/>
      <c r="B673" s="65"/>
      <c r="C673" s="63"/>
    </row>
    <row r="674" spans="1:3" ht="12.75" customHeight="1">
      <c r="A674" s="64"/>
      <c r="B674" s="65"/>
      <c r="C674" s="63"/>
    </row>
    <row r="675" spans="1:3" ht="12.75" customHeight="1">
      <c r="A675" s="64"/>
      <c r="B675" s="65"/>
      <c r="C675" s="63"/>
    </row>
    <row r="676" spans="1:3" ht="12.75" customHeight="1">
      <c r="A676" s="64"/>
      <c r="B676" s="65"/>
      <c r="C676" s="63"/>
    </row>
    <row r="677" spans="1:3" ht="25.5" customHeight="1">
      <c r="A677" s="64"/>
      <c r="B677" s="65"/>
      <c r="C677" s="63"/>
    </row>
    <row r="678" spans="1:3" ht="38.25" customHeight="1">
      <c r="A678" s="64"/>
      <c r="B678" s="65"/>
      <c r="C678" s="63"/>
    </row>
    <row r="679" spans="1:3" ht="12.75" customHeight="1">
      <c r="A679" s="64"/>
      <c r="B679" s="65"/>
      <c r="C679" s="63"/>
    </row>
    <row r="680" spans="1:3" ht="25.5" customHeight="1">
      <c r="A680" s="64"/>
      <c r="B680" s="65"/>
      <c r="C680" s="63"/>
    </row>
    <row r="681" spans="1:3" ht="38.25" customHeight="1">
      <c r="A681" s="64"/>
      <c r="B681" s="65"/>
      <c r="C681" s="63"/>
    </row>
    <row r="682" spans="1:3" ht="12.75" customHeight="1">
      <c r="A682" s="64"/>
      <c r="B682" s="65"/>
      <c r="C682" s="63"/>
    </row>
    <row r="683" spans="1:3" ht="38.25" customHeight="1">
      <c r="A683" s="64"/>
      <c r="B683" s="65"/>
      <c r="C683" s="63"/>
    </row>
    <row r="684" spans="1:3" ht="25.5" customHeight="1">
      <c r="A684" s="64"/>
      <c r="B684" s="65"/>
      <c r="C684" s="63"/>
    </row>
    <row r="685" spans="1:3" ht="25.5" customHeight="1">
      <c r="A685" s="64"/>
      <c r="B685" s="65"/>
      <c r="C685" s="63"/>
    </row>
    <row r="686" spans="1:3" ht="38.25" customHeight="1">
      <c r="A686" s="64"/>
      <c r="B686" s="65"/>
      <c r="C686" s="63"/>
    </row>
    <row r="687" spans="1:3" ht="25.5" customHeight="1">
      <c r="A687" s="64"/>
      <c r="B687" s="65"/>
      <c r="C687" s="63"/>
    </row>
    <row r="688" spans="1:3" ht="38.25" customHeight="1">
      <c r="A688" s="64"/>
      <c r="B688" s="65"/>
      <c r="C688" s="63"/>
    </row>
    <row r="689" spans="1:3" ht="12.75" customHeight="1">
      <c r="A689" s="64"/>
      <c r="B689" s="65"/>
      <c r="C689" s="63"/>
    </row>
    <row r="690" spans="1:3" ht="12.75" customHeight="1">
      <c r="A690" s="64"/>
      <c r="B690" s="65"/>
      <c r="C690" s="63"/>
    </row>
    <row r="691" spans="1:3" ht="12.75" customHeight="1">
      <c r="A691" s="64"/>
      <c r="B691" s="65"/>
      <c r="C691" s="63"/>
    </row>
    <row r="692" spans="1:3" ht="12.75" customHeight="1">
      <c r="A692" s="64"/>
      <c r="B692" s="65"/>
      <c r="C692" s="63"/>
    </row>
    <row r="693" spans="1:3" ht="51" customHeight="1">
      <c r="A693" s="64"/>
      <c r="B693" s="65"/>
      <c r="C693" s="63"/>
    </row>
    <row r="694" spans="1:3" ht="12.75" customHeight="1">
      <c r="A694" s="64"/>
      <c r="B694" s="65"/>
      <c r="C694" s="63"/>
    </row>
    <row r="695" spans="1:3" ht="51" customHeight="1">
      <c r="A695" s="64"/>
      <c r="B695" s="65"/>
      <c r="C695" s="63"/>
    </row>
    <row r="696" spans="1:3" ht="12.75" customHeight="1">
      <c r="A696" s="64"/>
      <c r="B696" s="65"/>
      <c r="C696" s="63"/>
    </row>
    <row r="697" spans="1:3" ht="12.75" customHeight="1">
      <c r="A697" s="64"/>
      <c r="B697" s="65"/>
      <c r="C697" s="63"/>
    </row>
    <row r="698" spans="1:3" ht="25.5" customHeight="1">
      <c r="A698" s="64"/>
      <c r="B698" s="65"/>
      <c r="C698" s="63"/>
    </row>
    <row r="699" spans="1:3" ht="12.75" customHeight="1">
      <c r="A699" s="64"/>
      <c r="B699" s="65"/>
      <c r="C699" s="63"/>
    </row>
    <row r="700" spans="1:3" ht="12.75" customHeight="1">
      <c r="A700" s="64"/>
      <c r="B700" s="65"/>
      <c r="C700" s="63"/>
    </row>
    <row r="701" spans="1:3" ht="12.75" customHeight="1">
      <c r="A701" s="64"/>
      <c r="B701" s="65"/>
      <c r="C701" s="63"/>
    </row>
    <row r="705" ht="15">
      <c r="B705" s="65"/>
    </row>
    <row r="706" ht="15">
      <c r="B706" s="65"/>
    </row>
    <row r="707" ht="15">
      <c r="B707" s="65"/>
    </row>
    <row r="708" ht="15">
      <c r="B708" s="65"/>
    </row>
    <row r="709" ht="15">
      <c r="B709" s="65"/>
    </row>
    <row r="710" ht="15">
      <c r="B710" s="65"/>
    </row>
    <row r="711" ht="15">
      <c r="B711" s="65"/>
    </row>
    <row r="712" ht="15">
      <c r="B712" s="65"/>
    </row>
    <row r="713" ht="15">
      <c r="B713" s="65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2017-01-09T02:19:35Z</cp:lastPrinted>
  <dcterms:created xsi:type="dcterms:W3CDTF">2004-12-03T09:36:36Z</dcterms:created>
  <dcterms:modified xsi:type="dcterms:W3CDTF">2017-01-17T05:28:37Z</dcterms:modified>
  <cp:category/>
  <cp:version/>
  <cp:contentType/>
  <cp:contentStatus/>
</cp:coreProperties>
</file>