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65" windowWidth="15480" windowHeight="10680" activeTab="2"/>
  </bookViews>
  <sheets>
    <sheet name="ПР.2" sheetId="1" r:id="rId1"/>
    <sheet name="ПР.4 " sheetId="2" r:id="rId2"/>
    <sheet name="ПР.5" sheetId="3" r:id="rId3"/>
  </sheets>
  <definedNames/>
  <calcPr fullCalcOnLoad="1"/>
</workbook>
</file>

<file path=xl/sharedStrings.xml><?xml version="1.0" encoding="utf-8"?>
<sst xmlns="http://schemas.openxmlformats.org/spreadsheetml/2006/main" count="741" uniqueCount="166">
  <si>
    <t>(тыс. рублей)</t>
  </si>
  <si>
    <t xml:space="preserve">к Решению Хурала представителей 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</si>
  <si>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</si>
  <si>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</si>
  <si>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</si>
  <si>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</si>
  <si>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</si>
  <si>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</si>
  <si>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</si>
  <si>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 xml:space="preserve">  </t>
  </si>
  <si>
    <t xml:space="preserve">         </t>
  </si>
  <si>
    <t xml:space="preserve">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</si>
  <si>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</si>
  <si>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</si>
  <si>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Руководство и управление в сфере установленных функций органов государственной власти </t>
  </si>
  <si>
    <t>Высшее должностное лицо ( руководитель высшего исполнительного органа местного самоуправления)</t>
  </si>
  <si>
    <t>Фонд оплаты труда и страховые взносы</t>
  </si>
  <si>
    <t>Иные выплаты персоналу,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</si>
  <si>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</si>
  <si>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</si>
  <si>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государственной власти и муниципальных образований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</si>
  <si>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</si>
  <si>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</si>
  <si>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</si>
  <si>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</si>
  <si>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</si>
  <si>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</si>
  <si>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</si>
  <si>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</si>
  <si>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</si>
  <si>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</si>
  <si>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</si>
  <si>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</si>
  <si>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сборов, обязательных платежей в бюджетную систему Российской Федерации, взносов и иных платежей</t>
  </si>
  <si>
    <t>850</t>
  </si>
  <si>
    <t>851</t>
  </si>
  <si>
    <t>Уплата прочих налогов, сборов и иных платежей</t>
  </si>
  <si>
    <t>Резервные фонды</t>
  </si>
  <si>
    <t>11</t>
  </si>
  <si>
    <t>Резервные фонды органов местного самоуправления</t>
  </si>
  <si>
    <t>Резервные средства</t>
  </si>
  <si>
    <t>Национальная оборона</t>
  </si>
  <si>
    <t>02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</si>
  <si>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</si>
  <si>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</si>
  <si>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</si>
  <si>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</si>
  <si>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</si>
  <si>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(в тыс.рублях)</t>
  </si>
  <si>
    <t>Благоустройство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</si>
  <si>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</si>
  <si>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</si>
  <si>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</si>
  <si>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</si>
  <si>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</si>
  <si>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</si>
  <si>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</si>
  <si>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</si>
  <si>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</si>
  <si>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</si>
  <si>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</si>
  <si>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</si>
  <si>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</si>
  <si>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</si>
  <si>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</si>
  <si>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</si>
  <si>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</si>
  <si>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 xml:space="preserve"> 1 05 00000 00 0000 000</t>
  </si>
  <si>
    <t>НАЛОГИ НА СОВОКУПНЫЙ ДОХОД</t>
  </si>
  <si>
    <t>Единый сельскохозяйственный налог</t>
  </si>
  <si>
    <t>1 06 00000 00 0000 110</t>
  </si>
  <si>
    <t>НАЛОГИ НА ИМУЩЕСТВО</t>
  </si>
  <si>
    <t>2 00 00000 00 0000 000</t>
  </si>
  <si>
    <t>БЕЗВОЗМЕЗДНЫЕ ПОСТУПЛЕНИЯ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</si>
  <si>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</si>
  <si>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</si>
  <si>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</si>
  <si>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Субвенции на осуществление полномочий по первичному воинскому учету на территориях, где отсутствуют военные комиссариаты</t>
  </si>
  <si>
    <t xml:space="preserve">ИТОГО ДОХОДОВ </t>
  </si>
  <si>
    <t xml:space="preserve">1 01 02020 01 0000 110 </t>
  </si>
  <si>
    <t>1 05 03040 00 0000 110</t>
  </si>
  <si>
    <t>1 06 01030 10 0000 110</t>
  </si>
  <si>
    <t>Земельный налог</t>
  </si>
  <si>
    <t>1 06 06013 10 0000 110</t>
  </si>
  <si>
    <t>ПРОЧИЕ НЕНАЛОГОВЫЕ ДОХОДЫ</t>
  </si>
  <si>
    <t>Прочие неналоговые доходы бюджетов поселений</t>
  </si>
  <si>
    <t>117 05050 10 0000 180</t>
  </si>
  <si>
    <t>117 00000 00 0000 180</t>
  </si>
  <si>
    <t>2 02 01001 10 0000 151</t>
  </si>
  <si>
    <t>2 02 03015 10 0000 151</t>
  </si>
  <si>
    <t>Налог на имущество физических лиц</t>
  </si>
  <si>
    <t>Национальная экономика</t>
  </si>
  <si>
    <t>Физическая культура и спорт</t>
  </si>
  <si>
    <t>Физическая культура</t>
  </si>
  <si>
    <t>Мероприятия в области здравоохранения, спорта и физической культуры, туризма</t>
  </si>
  <si>
    <t>Закупку товаров,  работ и услуг  для  муниципальных  нужд</t>
  </si>
  <si>
    <t>Иные закупки товаров , работ и услуг для муниципальных нужд</t>
  </si>
  <si>
    <t>Прочая  закупка товаров , работ и услуг для муниципальных  нужд</t>
  </si>
  <si>
    <t>Средства массовой информации</t>
  </si>
  <si>
    <t>Всего расходов</t>
  </si>
  <si>
    <t>Председатель исполнительного органа</t>
  </si>
  <si>
    <t>Приложение 4</t>
  </si>
  <si>
    <t>Закупка  товаров, работ, услуг в сфере информационно- коммуникационных услуг</t>
  </si>
  <si>
    <t xml:space="preserve">сумона Чыргаландинский Тес-Хемского </t>
  </si>
  <si>
    <t>Субвенции на осуществление государственных полномочий по установлению запрету на розничную продажу алкогольной продукции</t>
  </si>
  <si>
    <t>Другие общегосударственные вопросы</t>
  </si>
  <si>
    <t>13</t>
  </si>
  <si>
    <t>10</t>
  </si>
  <si>
    <t>ДОХОДЫ ОТ УПЛАТЫ АКЦИЗОВ НА НЕФТЕПРОДУКТЫ</t>
  </si>
  <si>
    <t>Доходы от уплаты акцизов на нефтепродукты</t>
  </si>
  <si>
    <t>Национальная безопасность и правоохранительная деятельность</t>
  </si>
  <si>
    <t>Обеспечение пожарной безопасности</t>
  </si>
  <si>
    <t>1 03 00000 00 0000 110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</si>
  <si>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</si>
  <si>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 исполнении бюджета сельского поселения</t>
  </si>
  <si>
    <t xml:space="preserve">кожууна Республики Тыва за 2014 год  </t>
  </si>
  <si>
    <t>Невыясненные поступления</t>
  </si>
  <si>
    <t>из них:</t>
  </si>
  <si>
    <t xml:space="preserve">                         Налоговые доходы</t>
  </si>
  <si>
    <t>ВЕДОМСТВЕННАЯ СТРУКТУРА РАСХОДОВ БЮДЖЕТА</t>
  </si>
  <si>
    <t>2 02 02999 05 0000 151</t>
  </si>
  <si>
    <t>Субсидии на долевое финансирование расходов на оплату коммунальных услуг, приобретение котельно-печного топлива для бюджетных учреждений</t>
  </si>
  <si>
    <t xml:space="preserve"> </t>
  </si>
  <si>
    <t>796 00 11</t>
  </si>
  <si>
    <t>786 00 11</t>
  </si>
  <si>
    <t>Уплата налога на имущество организаций,земельного налога и транспортного налога</t>
  </si>
  <si>
    <t>содержание водоколонок</t>
  </si>
  <si>
    <t>053 61 00</t>
  </si>
  <si>
    <t>Приложение 2</t>
  </si>
  <si>
    <t xml:space="preserve">ПО РАЗДЕЛАМ И ПОДРАЗДЕЛАМ, ЦЕЛЕВЫМ СТАТЬЯМ И ВИДАМ РАСХОДОВ                         </t>
  </si>
  <si>
    <t xml:space="preserve"> ПОСТУПЛЕНИЯ ДОХОДОВ, В ТОМ ЧИСЛЕ БЕЗВОЗМЕЗДНЫЕ ПОСТУПЛЕНИЯ,</t>
  </si>
  <si>
    <t>01 1 79 60000</t>
  </si>
  <si>
    <t>01 1 79 60011</t>
  </si>
  <si>
    <t>01 1 78 60000</t>
  </si>
  <si>
    <t>01 1 78 60011</t>
  </si>
  <si>
    <t>01 1 78 60019</t>
  </si>
  <si>
    <t>01 1 78 800 11</t>
  </si>
  <si>
    <t>97 0 00 76050</t>
  </si>
  <si>
    <t>99 9 00 51180</t>
  </si>
  <si>
    <t>04 1 05 17006</t>
  </si>
  <si>
    <t>05 1 04 27400</t>
  </si>
  <si>
    <t>11 1 07 07700</t>
  </si>
  <si>
    <t>12 2 09 17560</t>
  </si>
  <si>
    <t>Приложение 5</t>
  </si>
  <si>
    <t>% исп.</t>
  </si>
  <si>
    <t>Уплата прочих налогов, сборов и иных платежей (пени, штрафы)</t>
  </si>
  <si>
    <t xml:space="preserve">сумон Кызыл-Чыраанский Тес-Хемского </t>
  </si>
  <si>
    <t>Администрация сумона Кызыл-Чыраанский Тес-Хемского кожууна</t>
  </si>
  <si>
    <t>Утвержд. бюджет 2017г.</t>
  </si>
  <si>
    <t>План за 1 кв 2017г.</t>
  </si>
  <si>
    <t>Исп. бюджета за 2017г.</t>
  </si>
  <si>
    <t>ПОЛУЧАЕМЫЕ ИЗ МУНИЦИПАЛЬНОГО РАЙОНА  ЗА 1 КВАРТАЛ 2017 ГОД</t>
  </si>
  <si>
    <t>кожууна за 1 квартал 2017 год</t>
  </si>
  <si>
    <t xml:space="preserve"> 1 13 00000 00 0000 000</t>
  </si>
  <si>
    <t>ДОХОДЫ ОТ ОКАЗАНИЯ ПЛАТНЫХ УСЛУГ И КОМПЕНСАЦИИ ЗАТРАТ ГОСУДАРСТВА</t>
  </si>
  <si>
    <t xml:space="preserve"> 1 13 01995 10 0000 130</t>
  </si>
  <si>
    <t>Прочие доходы от оказания платных услуг (работ) получателями средств бюджетов поселений</t>
  </si>
  <si>
    <t>План за 1 кв 2017г</t>
  </si>
  <si>
    <t>Утвержд.бюджет на 2017г.</t>
  </si>
  <si>
    <t>исп.бюджета за 1 кв 2017г.</t>
  </si>
  <si>
    <t xml:space="preserve">кожууна  за 1 квартал 2017 год  </t>
  </si>
  <si>
    <t>РАСПРЕДЕЛЕНИЕ БЮДЖЕТНЫХ АССИГНОВАНИЙ ЗА 2017 ГОД</t>
  </si>
  <si>
    <t>94 1 52 25400</t>
  </si>
  <si>
    <t xml:space="preserve">к Решения Хурала представителей </t>
  </si>
  <si>
    <t>СЕЛЬСКОГО ПОСЕЛЕНИЯ ЗА 2017 ГОД</t>
  </si>
  <si>
    <t>от "05" мая 2017 г. № 5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</si>
</sst>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F800]dddd\,\ mmmm\ dd\,\ yyyy"/>
    <numFmt numFmtId="169" formatCode="#,##0_ ;[Red]\-#,##0\ "/>
    <numFmt numFmtId="170" formatCode="#,##0.0_ ;[Red]\-#,##0.0\ "/>
    <numFmt numFmtId="171" formatCode="0.0"/>
    <numFmt numFmtId="172" formatCode="#,##0.00_ ;[Red]\-#,##0.00\ 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[$-419]d\ mmm;@"/>
    <numFmt numFmtId="185" formatCode="_(* #,##0.0_);_(* \(#,##0.0\);_(* &quot;-&quot;??_);_(@_)"/>
    <numFmt numFmtId="186" formatCode="_(* #,##0_);_(* \(#,##0\);_(* &quot;-&quot;??_);_(@_)"/>
    <numFmt numFmtId="187" formatCode="000000"/>
    <numFmt numFmtId="188" formatCode="0.000"/>
    <numFmt numFmtId="189" formatCode="#,##0.000_ ;[Red]\-#,##0.000\ 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0.0000"/>
    <numFmt numFmtId="199" formatCode="#,##0.0;[Red]#,##0.0"/>
    <numFmt numFmtId="200" formatCode="0.0;[Red]0.0"/>
    <numFmt numFmtId="201" formatCode="#,##0.0000_ ;[Red]\-#,##0.0000\ "/>
    <numFmt numFmtId="202" formatCode="#,##0.00000_ ;[Red]\-#,##0.00000\ "/>
    <numFmt numFmtId="203" formatCode="#,##0.000000_ ;[Red]\-#,##0.000000\ "/>
    <numFmt numFmtId="204" formatCode="#,##0.00;[Red]#,##0.00"/>
    <numFmt numFmtId="205" formatCode="#,##0.000;[Red]#,##0.000"/>
    <numFmt numFmtId="206" formatCode="#,##0;[Red]#,##0"/>
    <numFmt numFmtId="207" formatCode="_-* #,##0_р_._-;\-* #,##0_р_._-;_-* &quot;-&quot;??_р_._-;_-@_-"/>
    <numFmt numFmtId="208" formatCode="_-* #,##0.0_р_._-;\-* #,##0.0_р_._-;_-* &quot;-&quot;?_р_._-;_-@_-"/>
    <numFmt numFmtId="209" formatCode="#,##0.0_ ;\-#,##0.0\ "/>
    <numFmt numFmtId="210" formatCode="#,##0_ ;\-#,##0\ "/>
    <numFmt numFmtId="211" formatCode="0_ ;\-0\ "/>
    <numFmt numFmtId="212" formatCode="0.000000"/>
    <numFmt numFmtId="213" formatCode="0.00000"/>
    <numFmt numFmtId="214" formatCode="_-* #,##0.0_р_._-;\-* #,##0.0_р_._-;_-* &quot;-&quot;??_р_._-;_-@_-"/>
    <numFmt numFmtId="215" formatCode="0.00_ ;[Red]\-0.00\ "/>
    <numFmt numFmtId="216" formatCode="#,##0.000"/>
    <numFmt numFmtId="217" formatCode="0.0_ ;[Red]\-0.0\ "/>
    <numFmt numFmtId="218" formatCode="#,##0.0000"/>
    <numFmt numFmtId="219" formatCode="#,##0.00000"/>
    <numFmt numFmtId="220" formatCode="0000"/>
    <numFmt numFmtId="221" formatCode="#,##0.00&quot;р.&quot;"/>
  </numFmts>
  <fonts count="46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color indexed="8"/>
      <name val="Times New Roman CYR"/>
      <family val="0"/>
    </font>
    <font>
      <sz val="9"/>
      <name val="Times New Roman"/>
      <family val="1"/>
    </font>
    <font>
      <b/>
      <sz val="8"/>
      <name val="Arial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4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56" applyFont="1" applyFill="1">
      <alignment/>
      <protection/>
    </xf>
    <xf numFmtId="168" fontId="23" fillId="0" borderId="0" xfId="56" applyNumberFormat="1" applyFont="1" applyFill="1">
      <alignment/>
      <protection/>
    </xf>
    <xf numFmtId="0" fontId="23" fillId="0" borderId="0" xfId="55" applyFont="1" applyAlignment="1">
      <alignment horizontal="center"/>
      <protection/>
    </xf>
    <xf numFmtId="0" fontId="37" fillId="0" borderId="0" xfId="56" applyFont="1" applyFill="1">
      <alignment/>
      <protection/>
    </xf>
    <xf numFmtId="0" fontId="37" fillId="0" borderId="10" xfId="56" applyFont="1" applyFill="1" applyBorder="1" applyAlignment="1">
      <alignment horizontal="center" vertical="center" wrapText="1"/>
      <protection/>
    </xf>
    <xf numFmtId="0" fontId="1" fillId="0" borderId="0" xfId="56" applyFont="1" applyFill="1">
      <alignment/>
      <protection/>
    </xf>
    <xf numFmtId="0" fontId="37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3" fillId="0" borderId="0" xfId="56" applyFont="1" applyFill="1" applyBorder="1" applyAlignment="1">
      <alignment horizontal="justify"/>
      <protection/>
    </xf>
    <xf numFmtId="0" fontId="23" fillId="0" borderId="0" xfId="56" applyFont="1" applyFill="1" applyAlignment="1">
      <alignment horizontal="justify"/>
      <protection/>
    </xf>
    <xf numFmtId="0" fontId="25" fillId="0" borderId="11" xfId="0" applyNumberFormat="1" applyFont="1" applyFill="1" applyBorder="1" applyAlignment="1">
      <alignment horizontal="center" vertical="center" wrapText="1"/>
    </xf>
    <xf numFmtId="0" fontId="23" fillId="0" borderId="12" xfId="56" applyFont="1" applyFill="1" applyBorder="1" applyAlignment="1">
      <alignment horizontal="center" vertical="top" wrapText="1"/>
      <protection/>
    </xf>
    <xf numFmtId="0" fontId="37" fillId="0" borderId="11" xfId="56" applyFont="1" applyFill="1" applyBorder="1" applyAlignment="1">
      <alignment horizontal="center" vertical="top" wrapText="1"/>
      <protection/>
    </xf>
    <xf numFmtId="0" fontId="27" fillId="0" borderId="11" xfId="0" applyNumberFormat="1" applyFont="1" applyFill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/>
    </xf>
    <xf numFmtId="0" fontId="36" fillId="0" borderId="11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0" xfId="55" applyFont="1" applyAlignment="1">
      <alignment horizontal="right"/>
      <protection/>
    </xf>
    <xf numFmtId="49" fontId="29" fillId="24" borderId="11" xfId="0" applyNumberFormat="1" applyFont="1" applyFill="1" applyBorder="1" applyAlignment="1">
      <alignment horizontal="center" vertical="center"/>
    </xf>
    <xf numFmtId="49" fontId="28" fillId="24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wrapText="1"/>
    </xf>
    <xf numFmtId="2" fontId="27" fillId="0" borderId="11" xfId="0" applyNumberFormat="1" applyFont="1" applyFill="1" applyBorder="1" applyAlignment="1">
      <alignment horizontal="right" vertical="center" wrapText="1"/>
    </xf>
    <xf numFmtId="0" fontId="37" fillId="0" borderId="11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6" fillId="0" borderId="11" xfId="56" applyFont="1" applyFill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56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center" vertical="center" wrapText="1"/>
      <protection/>
    </xf>
    <xf numFmtId="0" fontId="38" fillId="0" borderId="11" xfId="56" applyFont="1" applyFill="1" applyBorder="1" applyAlignment="1">
      <alignment horizontal="center" vertical="center" wrapText="1"/>
      <protection/>
    </xf>
    <xf numFmtId="2" fontId="27" fillId="0" borderId="11" xfId="0" applyNumberFormat="1" applyFont="1" applyFill="1" applyBorder="1" applyAlignment="1">
      <alignment horizontal="right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170" fontId="37" fillId="0" borderId="13" xfId="0" applyNumberFormat="1" applyFont="1" applyFill="1" applyBorder="1" applyAlignment="1">
      <alignment vertical="center"/>
    </xf>
    <xf numFmtId="170" fontId="23" fillId="0" borderId="13" xfId="0" applyNumberFormat="1" applyFont="1" applyFill="1" applyBorder="1" applyAlignment="1">
      <alignment vertical="center"/>
    </xf>
    <xf numFmtId="2" fontId="29" fillId="0" borderId="11" xfId="0" applyNumberFormat="1" applyFont="1" applyBorder="1" applyAlignment="1">
      <alignment horizontal="right" wrapText="1"/>
    </xf>
    <xf numFmtId="2" fontId="28" fillId="0" borderId="11" xfId="0" applyNumberFormat="1" applyFont="1" applyBorder="1" applyAlignment="1">
      <alignment horizontal="right" wrapText="1"/>
    </xf>
    <xf numFmtId="171" fontId="27" fillId="0" borderId="11" xfId="0" applyNumberFormat="1" applyFont="1" applyBorder="1" applyAlignment="1">
      <alignment horizontal="right" wrapText="1"/>
    </xf>
    <xf numFmtId="2" fontId="43" fillId="0" borderId="0" xfId="0" applyNumberFormat="1" applyFont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right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left" vertical="center" wrapText="1"/>
    </xf>
    <xf numFmtId="0" fontId="25" fillId="0" borderId="16" xfId="0" applyNumberFormat="1" applyFont="1" applyFill="1" applyBorder="1" applyAlignment="1">
      <alignment horizontal="left" vertical="center" wrapText="1"/>
    </xf>
    <xf numFmtId="0" fontId="42" fillId="0" borderId="11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170" fontId="26" fillId="0" borderId="13" xfId="0" applyNumberFormat="1" applyFont="1" applyFill="1" applyBorder="1" applyAlignment="1">
      <alignment horizontal="right" vertical="center"/>
    </xf>
    <xf numFmtId="0" fontId="38" fillId="0" borderId="11" xfId="0" applyFont="1" applyFill="1" applyBorder="1" applyAlignment="1">
      <alignment/>
    </xf>
    <xf numFmtId="0" fontId="25" fillId="0" borderId="11" xfId="0" applyFont="1" applyBorder="1" applyAlignment="1">
      <alignment horizontal="center" wrapText="1"/>
    </xf>
    <xf numFmtId="0" fontId="37" fillId="0" borderId="11" xfId="0" applyFont="1" applyFill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wrapText="1"/>
    </xf>
    <xf numFmtId="0" fontId="37" fillId="0" borderId="11" xfId="56" applyFont="1" applyFill="1" applyBorder="1" applyAlignment="1">
      <alignment horizontal="center" vertical="center"/>
      <protection/>
    </xf>
    <xf numFmtId="49" fontId="28" fillId="0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wrapText="1"/>
    </xf>
    <xf numFmtId="171" fontId="27" fillId="0" borderId="1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4" fillId="0" borderId="0" xfId="0" applyFont="1" applyFill="1" applyAlignment="1">
      <alignment horizontal="center"/>
    </xf>
    <xf numFmtId="0" fontId="23" fillId="0" borderId="17" xfId="56" applyFont="1" applyFill="1" applyBorder="1" applyAlignment="1">
      <alignment horizontal="center"/>
      <protection/>
    </xf>
    <xf numFmtId="0" fontId="23" fillId="0" borderId="18" xfId="56" applyFont="1" applyFill="1" applyBorder="1" applyAlignment="1">
      <alignment horizontal="center"/>
      <protection/>
    </xf>
    <xf numFmtId="0" fontId="41" fillId="0" borderId="11" xfId="56" applyFont="1" applyFill="1" applyBorder="1" applyAlignment="1">
      <alignment horizontal="center" vertical="center" wrapText="1"/>
      <protection/>
    </xf>
    <xf numFmtId="0" fontId="30" fillId="0" borderId="11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55" applyFont="1" applyAlignment="1">
      <alignment/>
      <protection/>
    </xf>
    <xf numFmtId="214" fontId="23" fillId="0" borderId="11" xfId="56" applyNumberFormat="1" applyFont="1" applyFill="1" applyBorder="1" applyAlignment="1">
      <alignment horizontal="center"/>
      <protection/>
    </xf>
    <xf numFmtId="170" fontId="37" fillId="0" borderId="11" xfId="0" applyNumberFormat="1" applyFont="1" applyFill="1" applyBorder="1" applyAlignment="1">
      <alignment horizontal="right" vertical="center"/>
    </xf>
    <xf numFmtId="170" fontId="40" fillId="0" borderId="11" xfId="0" applyNumberFormat="1" applyFont="1" applyFill="1" applyBorder="1" applyAlignment="1">
      <alignment horizontal="right" vertical="center"/>
    </xf>
    <xf numFmtId="170" fontId="23" fillId="0" borderId="11" xfId="0" applyNumberFormat="1" applyFont="1" applyFill="1" applyBorder="1" applyAlignment="1">
      <alignment horizontal="right" vertical="center"/>
    </xf>
    <xf numFmtId="170" fontId="24" fillId="0" borderId="11" xfId="0" applyNumberFormat="1" applyFont="1" applyFill="1" applyBorder="1" applyAlignment="1">
      <alignment horizontal="right" vertical="center"/>
    </xf>
    <xf numFmtId="214" fontId="37" fillId="0" borderId="11" xfId="64" applyNumberFormat="1" applyFont="1" applyFill="1" applyBorder="1" applyAlignment="1">
      <alignment horizontal="right" vertical="center" wrapText="1"/>
    </xf>
    <xf numFmtId="214" fontId="41" fillId="0" borderId="11" xfId="64" applyNumberFormat="1" applyFont="1" applyFill="1" applyBorder="1" applyAlignment="1">
      <alignment horizontal="right" vertical="center" wrapText="1"/>
    </xf>
    <xf numFmtId="214" fontId="29" fillId="0" borderId="11" xfId="64" applyNumberFormat="1" applyFont="1" applyFill="1" applyBorder="1" applyAlignment="1">
      <alignment horizontal="right" vertical="center" wrapText="1"/>
    </xf>
    <xf numFmtId="214" fontId="23" fillId="0" borderId="11" xfId="64" applyNumberFormat="1" applyFont="1" applyFill="1" applyBorder="1" applyAlignment="1">
      <alignment horizontal="right" vertical="center" wrapText="1"/>
    </xf>
    <xf numFmtId="214" fontId="26" fillId="0" borderId="11" xfId="64" applyNumberFormat="1" applyFont="1" applyFill="1" applyBorder="1" applyAlignment="1">
      <alignment horizontal="right" vertical="center" wrapText="1"/>
    </xf>
    <xf numFmtId="214" fontId="23" fillId="0" borderId="11" xfId="56" applyNumberFormat="1" applyFont="1" applyFill="1" applyBorder="1" applyAlignment="1">
      <alignment horizontal="right"/>
      <protection/>
    </xf>
    <xf numFmtId="3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vertical="center" wrapText="1"/>
    </xf>
    <xf numFmtId="0" fontId="23" fillId="0" borderId="19" xfId="56" applyFont="1" applyFill="1" applyBorder="1" applyAlignment="1">
      <alignment horizontal="center"/>
      <protection/>
    </xf>
    <xf numFmtId="171" fontId="37" fillId="0" borderId="13" xfId="56" applyNumberFormat="1" applyFont="1" applyFill="1" applyBorder="1" applyAlignment="1">
      <alignment horizontal="center" vertical="center" wrapText="1"/>
      <protection/>
    </xf>
    <xf numFmtId="171" fontId="41" fillId="0" borderId="13" xfId="56" applyNumberFormat="1" applyFont="1" applyFill="1" applyBorder="1" applyAlignment="1">
      <alignment horizontal="center" vertical="center" wrapText="1"/>
      <protection/>
    </xf>
    <xf numFmtId="171" fontId="29" fillId="0" borderId="13" xfId="56" applyNumberFormat="1" applyFont="1" applyFill="1" applyBorder="1" applyAlignment="1">
      <alignment horizontal="center"/>
      <protection/>
    </xf>
    <xf numFmtId="171" fontId="28" fillId="0" borderId="13" xfId="56" applyNumberFormat="1" applyFont="1" applyFill="1" applyBorder="1" applyAlignment="1">
      <alignment horizontal="center"/>
      <protection/>
    </xf>
    <xf numFmtId="171" fontId="37" fillId="0" borderId="13" xfId="56" applyNumberFormat="1" applyFont="1" applyFill="1" applyBorder="1" applyAlignment="1">
      <alignment horizontal="center"/>
      <protection/>
    </xf>
    <xf numFmtId="171" fontId="23" fillId="0" borderId="13" xfId="56" applyNumberFormat="1" applyFont="1" applyFill="1" applyBorder="1" applyAlignment="1">
      <alignment horizontal="center"/>
      <protection/>
    </xf>
    <xf numFmtId="0" fontId="23" fillId="0" borderId="13" xfId="56" applyFont="1" applyFill="1" applyBorder="1" applyAlignment="1">
      <alignment horizontal="center"/>
      <protection/>
    </xf>
    <xf numFmtId="0" fontId="38" fillId="0" borderId="13" xfId="56" applyFont="1" applyFill="1" applyBorder="1" applyAlignment="1">
      <alignment horizontal="center"/>
      <protection/>
    </xf>
    <xf numFmtId="0" fontId="38" fillId="0" borderId="13" xfId="56" applyFont="1" applyFill="1" applyBorder="1" applyAlignment="1">
      <alignment horizontal="center" vertical="center" wrapText="1"/>
      <protection/>
    </xf>
    <xf numFmtId="0" fontId="23" fillId="0" borderId="13" xfId="0" applyFont="1" applyFill="1" applyBorder="1" applyAlignment="1">
      <alignment horizontal="center" vertical="center" wrapText="1"/>
    </xf>
    <xf numFmtId="171" fontId="37" fillId="0" borderId="13" xfId="0" applyNumberFormat="1" applyFont="1" applyFill="1" applyBorder="1" applyAlignment="1">
      <alignment horizontal="center" vertical="center"/>
    </xf>
    <xf numFmtId="0" fontId="23" fillId="0" borderId="16" xfId="56" applyFont="1" applyFill="1" applyBorder="1">
      <alignment/>
      <protection/>
    </xf>
    <xf numFmtId="0" fontId="28" fillId="0" borderId="11" xfId="56" applyFont="1" applyFill="1" applyBorder="1" applyAlignment="1">
      <alignment horizontal="center"/>
      <protection/>
    </xf>
    <xf numFmtId="0" fontId="29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9" fontId="29" fillId="0" borderId="11" xfId="56" applyNumberFormat="1" applyFont="1" applyFill="1" applyBorder="1" applyAlignment="1">
      <alignment horizontal="center"/>
      <protection/>
    </xf>
    <xf numFmtId="9" fontId="28" fillId="0" borderId="11" xfId="56" applyNumberFormat="1" applyFont="1" applyFill="1" applyBorder="1" applyAlignment="1">
      <alignment horizontal="center"/>
      <protection/>
    </xf>
    <xf numFmtId="9" fontId="44" fillId="0" borderId="16" xfId="0" applyNumberFormat="1" applyFont="1" applyBorder="1" applyAlignment="1">
      <alignment horizontal="center"/>
    </xf>
    <xf numFmtId="9" fontId="44" fillId="0" borderId="11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/>
    </xf>
    <xf numFmtId="9" fontId="0" fillId="0" borderId="11" xfId="0" applyNumberFormat="1" applyBorder="1" applyAlignment="1">
      <alignment horizontal="center" vertical="center"/>
    </xf>
    <xf numFmtId="9" fontId="25" fillId="0" borderId="11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9" fontId="27" fillId="0" borderId="11" xfId="0" applyNumberFormat="1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/>
    </xf>
    <xf numFmtId="9" fontId="29" fillId="0" borderId="11" xfId="0" applyNumberFormat="1" applyFont="1" applyBorder="1" applyAlignment="1">
      <alignment horizontal="center" vertical="center"/>
    </xf>
    <xf numFmtId="9" fontId="28" fillId="0" borderId="11" xfId="0" applyNumberFormat="1" applyFont="1" applyBorder="1" applyAlignment="1">
      <alignment horizontal="center" vertical="center" wrapText="1"/>
    </xf>
    <xf numFmtId="9" fontId="29" fillId="0" borderId="11" xfId="0" applyNumberFormat="1" applyFont="1" applyBorder="1" applyAlignment="1">
      <alignment horizontal="center" wrapText="1"/>
    </xf>
    <xf numFmtId="9" fontId="28" fillId="0" borderId="11" xfId="0" applyNumberFormat="1" applyFont="1" applyBorder="1" applyAlignment="1">
      <alignment horizontal="center" wrapText="1"/>
    </xf>
    <xf numFmtId="9" fontId="29" fillId="0" borderId="11" xfId="0" applyNumberFormat="1" applyFont="1" applyBorder="1" applyAlignment="1">
      <alignment horizontal="center"/>
    </xf>
    <xf numFmtId="9" fontId="23" fillId="0" borderId="11" xfId="0" applyNumberFormat="1" applyFont="1" applyBorder="1" applyAlignment="1">
      <alignment horizontal="center"/>
    </xf>
    <xf numFmtId="9" fontId="29" fillId="0" borderId="11" xfId="0" applyNumberFormat="1" applyFont="1" applyBorder="1" applyAlignment="1">
      <alignment horizontal="center" vertical="center" wrapText="1"/>
    </xf>
    <xf numFmtId="171" fontId="23" fillId="0" borderId="13" xfId="0" applyNumberFormat="1" applyFont="1" applyFill="1" applyBorder="1" applyAlignment="1">
      <alignment horizontal="center" vertical="center" wrapText="1"/>
    </xf>
    <xf numFmtId="0" fontId="37" fillId="0" borderId="20" xfId="56" applyFont="1" applyFill="1" applyBorder="1" applyAlignment="1">
      <alignment horizontal="center" vertical="center" wrapText="1"/>
      <protection/>
    </xf>
    <xf numFmtId="0" fontId="23" fillId="0" borderId="21" xfId="56" applyFont="1" applyFill="1" applyBorder="1" applyAlignment="1">
      <alignment horizontal="center"/>
      <protection/>
    </xf>
    <xf numFmtId="171" fontId="41" fillId="0" borderId="13" xfId="56" applyNumberFormat="1" applyFont="1" applyFill="1" applyBorder="1" applyAlignment="1">
      <alignment horizontal="center"/>
      <protection/>
    </xf>
    <xf numFmtId="171" fontId="38" fillId="0" borderId="13" xfId="56" applyNumberFormat="1" applyFont="1" applyFill="1" applyBorder="1" applyAlignment="1">
      <alignment horizontal="center"/>
      <protection/>
    </xf>
    <xf numFmtId="171" fontId="38" fillId="0" borderId="13" xfId="56" applyNumberFormat="1" applyFont="1" applyFill="1" applyBorder="1" applyAlignment="1">
      <alignment horizontal="center" vertical="center" wrapText="1"/>
      <protection/>
    </xf>
    <xf numFmtId="0" fontId="1" fillId="0" borderId="11" xfId="56" applyFont="1" applyFill="1" applyBorder="1">
      <alignment/>
      <protection/>
    </xf>
    <xf numFmtId="178" fontId="28" fillId="0" borderId="11" xfId="56" applyNumberFormat="1" applyFont="1" applyFill="1" applyBorder="1" applyAlignment="1">
      <alignment horizontal="center"/>
      <protection/>
    </xf>
    <xf numFmtId="178" fontId="29" fillId="0" borderId="11" xfId="56" applyNumberFormat="1" applyFont="1" applyFill="1" applyBorder="1" applyAlignment="1">
      <alignment horizontal="center"/>
      <protection/>
    </xf>
    <xf numFmtId="9" fontId="45" fillId="0" borderId="11" xfId="56" applyNumberFormat="1" applyFont="1" applyFill="1" applyBorder="1" applyAlignment="1">
      <alignment horizontal="center"/>
      <protection/>
    </xf>
    <xf numFmtId="178" fontId="28" fillId="0" borderId="11" xfId="0" applyNumberFormat="1" applyFont="1" applyFill="1" applyBorder="1" applyAlignment="1">
      <alignment horizontal="center"/>
    </xf>
    <xf numFmtId="2" fontId="5" fillId="0" borderId="11" xfId="0" applyNumberFormat="1" applyFont="1" applyBorder="1" applyAlignment="1">
      <alignment horizontal="right" vertical="center" wrapText="1"/>
    </xf>
    <xf numFmtId="214" fontId="26" fillId="0" borderId="11" xfId="64" applyNumberFormat="1" applyFont="1" applyFill="1" applyBorder="1" applyAlignment="1">
      <alignment vertical="center" wrapText="1"/>
    </xf>
    <xf numFmtId="171" fontId="37" fillId="0" borderId="11" xfId="56" applyNumberFormat="1" applyFont="1" applyFill="1" applyBorder="1" applyAlignment="1">
      <alignment horizontal="center" vertical="center" wrapText="1"/>
      <protection/>
    </xf>
    <xf numFmtId="9" fontId="24" fillId="0" borderId="11" xfId="64" applyNumberFormat="1" applyFont="1" applyFill="1" applyBorder="1" applyAlignment="1">
      <alignment vertical="center" wrapText="1"/>
    </xf>
    <xf numFmtId="214" fontId="24" fillId="0" borderId="11" xfId="64" applyNumberFormat="1" applyFont="1" applyFill="1" applyBorder="1" applyAlignment="1">
      <alignment vertical="center" wrapText="1"/>
    </xf>
    <xf numFmtId="171" fontId="23" fillId="0" borderId="11" xfId="56" applyNumberFormat="1" applyFont="1" applyFill="1" applyBorder="1" applyAlignment="1">
      <alignment horizontal="center" vertical="center" wrapText="1"/>
      <protection/>
    </xf>
    <xf numFmtId="0" fontId="23" fillId="0" borderId="0" xfId="55" applyFont="1" applyAlignment="1">
      <alignment horizontal="right"/>
      <protection/>
    </xf>
    <xf numFmtId="0" fontId="39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22" xfId="56" applyFont="1" applyFill="1" applyBorder="1" applyAlignment="1">
      <alignment horizontal="right"/>
      <protection/>
    </xf>
    <xf numFmtId="0" fontId="37" fillId="0" borderId="0" xfId="56" applyFont="1" applyFill="1" applyAlignment="1">
      <alignment horizontal="center" wrapText="1"/>
      <protection/>
    </xf>
    <xf numFmtId="0" fontId="37" fillId="0" borderId="0" xfId="56" applyFont="1" applyFill="1" applyAlignment="1">
      <alignment horizontal="center"/>
      <protection/>
    </xf>
    <xf numFmtId="0" fontId="37" fillId="0" borderId="15" xfId="56" applyFont="1" applyFill="1" applyBorder="1" applyAlignment="1">
      <alignment horizontal="center" vertical="center" wrapText="1"/>
      <protection/>
    </xf>
    <xf numFmtId="0" fontId="37" fillId="0" borderId="16" xfId="56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26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right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26" fillId="0" borderId="27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28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заимные Москв 9мес2006" xfId="54"/>
    <cellStyle name="Обычный_прил.финпом" xfId="55"/>
    <cellStyle name="Обычный_республиканский  2005 г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8"/>
  <sheetViews>
    <sheetView zoomScalePageLayoutView="0" workbookViewId="0" topLeftCell="A9">
      <selection activeCell="B14" sqref="B14:F14"/>
    </sheetView>
  </sheetViews>
  <sheetFormatPr defaultColWidth="9.140625" defaultRowHeight="12.75"/>
  <cols>
    <col min="1" max="1" width="22.140625" style="4" customWidth="1"/>
    <col min="2" max="2" width="59.7109375" style="4" customWidth="1"/>
    <col min="3" max="3" width="9.140625" style="4" customWidth="1"/>
    <col min="4" max="4" width="10.00390625" style="4" customWidth="1"/>
    <col min="5" max="5" width="10.28125" style="4" customWidth="1"/>
    <col min="6" max="16384" width="9.140625" style="4" customWidth="1"/>
  </cols>
  <sheetData>
    <row r="1" spans="1:5" ht="1.5" customHeight="1" hidden="1">
      <c r="A1" s="3"/>
      <c r="B1" s="157" t="s">
        <v>101</v>
      </c>
      <c r="C1" s="157"/>
      <c r="D1" s="157"/>
      <c r="E1" s="157"/>
    </row>
    <row r="2" spans="1:5" ht="10.5" customHeight="1" hidden="1">
      <c r="A2" s="3"/>
      <c r="B2" s="158" t="s">
        <v>1</v>
      </c>
      <c r="C2" s="158"/>
      <c r="D2" s="158"/>
      <c r="E2" s="158"/>
    </row>
    <row r="3" spans="2:5" ht="11.25" customHeight="1" hidden="1">
      <c r="B3" s="156" t="s">
        <v>114</v>
      </c>
      <c r="C3" s="156"/>
      <c r="D3" s="156"/>
      <c r="E3" s="156"/>
    </row>
    <row r="4" spans="2:5" ht="10.5" customHeight="1" hidden="1">
      <c r="B4" s="158" t="s">
        <v>103</v>
      </c>
      <c r="C4" s="158"/>
      <c r="D4" s="158"/>
      <c r="E4" s="158"/>
    </row>
    <row r="5" spans="2:5" ht="12" customHeight="1" hidden="1">
      <c r="B5" s="158" t="s">
        <v>115</v>
      </c>
      <c r="C5" s="158"/>
      <c r="D5" s="158"/>
      <c r="E5" s="158"/>
    </row>
    <row r="6" spans="1:5" ht="5.25" customHeight="1" hidden="1">
      <c r="A6" s="5"/>
      <c r="B6" s="156"/>
      <c r="C6" s="156"/>
      <c r="D6" s="156"/>
      <c r="E6" s="156"/>
    </row>
    <row r="7" spans="1:5" ht="12" customHeight="1" hidden="1">
      <c r="A7" s="5"/>
      <c r="B7" s="156"/>
      <c r="C7" s="156"/>
      <c r="D7" s="156"/>
      <c r="E7" s="156"/>
    </row>
    <row r="8" spans="1:3" ht="12.75" hidden="1">
      <c r="A8" s="5"/>
      <c r="B8" s="6"/>
      <c r="C8" s="6"/>
    </row>
    <row r="9" spans="1:7" ht="12.75">
      <c r="A9" s="5"/>
      <c r="B9" s="34"/>
      <c r="C9" s="157" t="s">
        <v>128</v>
      </c>
      <c r="D9" s="157"/>
      <c r="E9" s="157"/>
      <c r="F9" s="157"/>
      <c r="G9" s="88"/>
    </row>
    <row r="10" spans="1:7" ht="12.75">
      <c r="A10" s="5"/>
      <c r="B10" s="35"/>
      <c r="C10" s="158" t="s">
        <v>163</v>
      </c>
      <c r="D10" s="158"/>
      <c r="E10" s="158"/>
      <c r="F10" s="158"/>
      <c r="G10" s="89"/>
    </row>
    <row r="11" spans="1:7" ht="12.75">
      <c r="A11" s="5"/>
      <c r="B11" s="156" t="s">
        <v>114</v>
      </c>
      <c r="C11" s="156"/>
      <c r="D11" s="156"/>
      <c r="E11" s="156"/>
      <c r="F11" s="156"/>
      <c r="G11" s="90"/>
    </row>
    <row r="12" spans="1:7" ht="12.75">
      <c r="A12" s="5"/>
      <c r="B12" s="158" t="s">
        <v>146</v>
      </c>
      <c r="C12" s="158"/>
      <c r="D12" s="158"/>
      <c r="E12" s="158"/>
      <c r="F12" s="158"/>
      <c r="G12" s="89"/>
    </row>
    <row r="13" spans="1:7" ht="12.75">
      <c r="A13" s="5"/>
      <c r="B13" s="158" t="s">
        <v>152</v>
      </c>
      <c r="C13" s="158"/>
      <c r="D13" s="158"/>
      <c r="E13" s="158"/>
      <c r="F13" s="158"/>
      <c r="G13" s="89"/>
    </row>
    <row r="14" spans="1:6" ht="12.75">
      <c r="A14" s="5"/>
      <c r="B14" s="156" t="s">
        <v>165</v>
      </c>
      <c r="C14" s="156"/>
      <c r="D14" s="156"/>
      <c r="E14" s="156"/>
      <c r="F14" s="156"/>
    </row>
    <row r="15" spans="1:3" ht="12.75">
      <c r="A15" s="5"/>
      <c r="B15" s="6"/>
      <c r="C15" s="6"/>
    </row>
    <row r="16" spans="1:6" ht="16.5" customHeight="1">
      <c r="A16" s="160" t="s">
        <v>130</v>
      </c>
      <c r="B16" s="160"/>
      <c r="C16" s="160"/>
      <c r="D16" s="160"/>
      <c r="E16" s="160"/>
      <c r="F16" s="160"/>
    </row>
    <row r="17" spans="1:6" ht="12.75">
      <c r="A17" s="161" t="s">
        <v>151</v>
      </c>
      <c r="B17" s="161"/>
      <c r="C17" s="161"/>
      <c r="D17" s="161"/>
      <c r="E17" s="161"/>
      <c r="F17" s="161"/>
    </row>
    <row r="18" spans="1:6" ht="13.5" thickBot="1">
      <c r="A18" s="7"/>
      <c r="B18" s="7"/>
      <c r="C18" s="159" t="s">
        <v>0</v>
      </c>
      <c r="D18" s="159"/>
      <c r="E18" s="159"/>
      <c r="F18" s="159"/>
    </row>
    <row r="19" spans="1:6" ht="52.5" customHeight="1" thickBot="1">
      <c r="A19" s="8" t="s">
        <v>60</v>
      </c>
      <c r="B19" s="8" t="s">
        <v>61</v>
      </c>
      <c r="C19" s="8" t="s">
        <v>148</v>
      </c>
      <c r="D19" s="140" t="s">
        <v>149</v>
      </c>
      <c r="E19" s="140" t="s">
        <v>150</v>
      </c>
      <c r="F19" s="8" t="s">
        <v>144</v>
      </c>
    </row>
    <row r="20" spans="1:6" ht="12.75">
      <c r="A20" s="16">
        <v>1</v>
      </c>
      <c r="B20" s="82">
        <v>2</v>
      </c>
      <c r="C20" s="83">
        <v>4</v>
      </c>
      <c r="D20" s="141">
        <v>5</v>
      </c>
      <c r="E20" s="104">
        <v>6</v>
      </c>
      <c r="F20" s="116"/>
    </row>
    <row r="21" spans="1:6" s="9" customFormat="1" ht="12.75">
      <c r="A21" s="43" t="s">
        <v>62</v>
      </c>
      <c r="B21" s="43" t="s">
        <v>63</v>
      </c>
      <c r="C21" s="96">
        <f>C22+C36</f>
        <v>278</v>
      </c>
      <c r="D21" s="109">
        <f>D22+D36</f>
        <v>69.45</v>
      </c>
      <c r="E21" s="105">
        <f>E22+E36</f>
        <v>58.2</v>
      </c>
      <c r="F21" s="147">
        <v>0.84</v>
      </c>
    </row>
    <row r="22" spans="1:6" s="9" customFormat="1" ht="13.5">
      <c r="A22" s="43"/>
      <c r="B22" s="84" t="s">
        <v>118</v>
      </c>
      <c r="C22" s="97">
        <f>C24+C28+C30+C34</f>
        <v>244</v>
      </c>
      <c r="D22" s="142">
        <f>D24+D28+D30+D34</f>
        <v>60.95</v>
      </c>
      <c r="E22" s="106">
        <f>E24+E28+E30+E34</f>
        <v>52.800000000000004</v>
      </c>
      <c r="F22" s="121">
        <v>0.87</v>
      </c>
    </row>
    <row r="23" spans="1:6" s="9" customFormat="1" ht="12.75">
      <c r="A23" s="43"/>
      <c r="B23" s="44" t="s">
        <v>117</v>
      </c>
      <c r="C23" s="96"/>
      <c r="D23" s="109"/>
      <c r="E23" s="105"/>
      <c r="F23" s="117"/>
    </row>
    <row r="24" spans="1:6" s="9" customFormat="1" ht="12.75">
      <c r="A24" s="43" t="s">
        <v>64</v>
      </c>
      <c r="B24" s="43" t="s">
        <v>65</v>
      </c>
      <c r="C24" s="98">
        <f>C25</f>
        <v>49</v>
      </c>
      <c r="D24" s="107">
        <f>D25</f>
        <v>12.25</v>
      </c>
      <c r="E24" s="107">
        <f>E25</f>
        <v>10.5</v>
      </c>
      <c r="F24" s="121">
        <v>0.85</v>
      </c>
    </row>
    <row r="25" spans="1:6" s="9" customFormat="1" ht="12" customHeight="1">
      <c r="A25" s="44" t="s">
        <v>79</v>
      </c>
      <c r="B25" s="44" t="s">
        <v>66</v>
      </c>
      <c r="C25" s="99">
        <v>49</v>
      </c>
      <c r="D25" s="108">
        <v>12.25</v>
      </c>
      <c r="E25" s="108">
        <v>10.5</v>
      </c>
      <c r="F25" s="117"/>
    </row>
    <row r="26" spans="1:6" s="9" customFormat="1" ht="12.75" customHeight="1" hidden="1">
      <c r="A26" s="44" t="s">
        <v>112</v>
      </c>
      <c r="B26" s="43" t="s">
        <v>108</v>
      </c>
      <c r="C26" s="96">
        <f>C27</f>
        <v>0</v>
      </c>
      <c r="D26" s="109"/>
      <c r="E26" s="109">
        <f>E27</f>
        <v>242.7</v>
      </c>
      <c r="F26" s="117"/>
    </row>
    <row r="27" spans="1:6" s="9" customFormat="1" ht="12.75" customHeight="1" hidden="1">
      <c r="A27" s="44" t="s">
        <v>112</v>
      </c>
      <c r="B27" s="44" t="s">
        <v>109</v>
      </c>
      <c r="C27" s="99">
        <v>0</v>
      </c>
      <c r="D27" s="108"/>
      <c r="E27" s="108">
        <v>242.7</v>
      </c>
      <c r="F27" s="117"/>
    </row>
    <row r="28" spans="1:6" s="9" customFormat="1" ht="15" customHeight="1">
      <c r="A28" s="43" t="s">
        <v>67</v>
      </c>
      <c r="B28" s="43" t="s">
        <v>68</v>
      </c>
      <c r="C28" s="96">
        <f>C29</f>
        <v>2</v>
      </c>
      <c r="D28" s="107">
        <f>D29</f>
        <v>0.5</v>
      </c>
      <c r="E28" s="107">
        <f>E29</f>
        <v>0.1</v>
      </c>
      <c r="F28" s="121"/>
    </row>
    <row r="29" spans="1:6" s="9" customFormat="1" ht="13.5" customHeight="1">
      <c r="A29" s="44" t="s">
        <v>80</v>
      </c>
      <c r="B29" s="44" t="s">
        <v>69</v>
      </c>
      <c r="C29" s="99">
        <v>2</v>
      </c>
      <c r="D29" s="108">
        <v>0.5</v>
      </c>
      <c r="E29" s="108">
        <v>0.1</v>
      </c>
      <c r="F29" s="117"/>
    </row>
    <row r="30" spans="1:6" s="9" customFormat="1" ht="12.75">
      <c r="A30" s="43" t="s">
        <v>70</v>
      </c>
      <c r="B30" s="43" t="s">
        <v>71</v>
      </c>
      <c r="C30" s="96">
        <f>C31+C32+C33</f>
        <v>192</v>
      </c>
      <c r="D30" s="109">
        <f>D31+D33</f>
        <v>48</v>
      </c>
      <c r="E30" s="109">
        <f>E31+E33</f>
        <v>42.2</v>
      </c>
      <c r="F30" s="120">
        <v>0.83</v>
      </c>
    </row>
    <row r="31" spans="1:6" s="9" customFormat="1" ht="12.75" customHeight="1">
      <c r="A31" s="44" t="s">
        <v>81</v>
      </c>
      <c r="B31" s="44" t="s">
        <v>90</v>
      </c>
      <c r="C31" s="99">
        <v>117</v>
      </c>
      <c r="D31" s="108">
        <v>29.25</v>
      </c>
      <c r="E31" s="108">
        <v>29.7</v>
      </c>
      <c r="F31" s="121">
        <v>1.01</v>
      </c>
    </row>
    <row r="32" spans="1:6" s="9" customFormat="1" ht="14.25" customHeight="1" hidden="1">
      <c r="A32" s="44"/>
      <c r="B32" s="44"/>
      <c r="C32" s="99"/>
      <c r="D32" s="108"/>
      <c r="E32" s="108"/>
      <c r="F32" s="117"/>
    </row>
    <row r="33" spans="1:6" s="9" customFormat="1" ht="14.25" customHeight="1">
      <c r="A33" s="44" t="s">
        <v>83</v>
      </c>
      <c r="B33" s="44" t="s">
        <v>82</v>
      </c>
      <c r="C33" s="99">
        <v>75</v>
      </c>
      <c r="D33" s="108">
        <v>18.75</v>
      </c>
      <c r="E33" s="108">
        <v>12.5</v>
      </c>
      <c r="F33" s="121">
        <v>0.66</v>
      </c>
    </row>
    <row r="34" spans="1:6" s="9" customFormat="1" ht="25.5" customHeight="1">
      <c r="A34" s="43" t="s">
        <v>153</v>
      </c>
      <c r="B34" s="46" t="s">
        <v>154</v>
      </c>
      <c r="C34" s="151">
        <f>C35</f>
        <v>1</v>
      </c>
      <c r="D34" s="152">
        <f>D35</f>
        <v>0.2</v>
      </c>
      <c r="E34" s="43">
        <f>E35</f>
        <v>0</v>
      </c>
      <c r="F34" s="153">
        <v>0</v>
      </c>
    </row>
    <row r="35" spans="1:6" s="9" customFormat="1" ht="25.5">
      <c r="A35" s="44" t="s">
        <v>155</v>
      </c>
      <c r="B35" s="47" t="s">
        <v>156</v>
      </c>
      <c r="C35" s="154">
        <v>1</v>
      </c>
      <c r="D35" s="155">
        <v>0.2</v>
      </c>
      <c r="E35" s="44">
        <v>0</v>
      </c>
      <c r="F35" s="153">
        <v>0</v>
      </c>
    </row>
    <row r="36" spans="1:6" s="9" customFormat="1" ht="12.75">
      <c r="A36" s="43" t="s">
        <v>87</v>
      </c>
      <c r="B36" s="45" t="s">
        <v>84</v>
      </c>
      <c r="C36" s="100">
        <f>C37</f>
        <v>34</v>
      </c>
      <c r="D36" s="109">
        <f>D37</f>
        <v>8.5</v>
      </c>
      <c r="E36" s="109">
        <f>E37</f>
        <v>5.4</v>
      </c>
      <c r="F36" s="146">
        <v>0.63</v>
      </c>
    </row>
    <row r="37" spans="1:6" s="9" customFormat="1" ht="14.25" customHeight="1">
      <c r="A37" s="44" t="s">
        <v>86</v>
      </c>
      <c r="B37" s="48" t="s">
        <v>85</v>
      </c>
      <c r="C37" s="101">
        <v>34</v>
      </c>
      <c r="D37" s="110">
        <v>8.5</v>
      </c>
      <c r="E37" s="110">
        <v>5.4</v>
      </c>
      <c r="F37" s="145"/>
    </row>
    <row r="38" spans="1:6" s="9" customFormat="1" ht="15" customHeight="1" hidden="1">
      <c r="A38" s="44"/>
      <c r="B38" s="48" t="s">
        <v>116</v>
      </c>
      <c r="C38" s="91"/>
      <c r="D38" s="110"/>
      <c r="E38" s="111"/>
      <c r="F38" s="145"/>
    </row>
    <row r="39" spans="1:6" s="9" customFormat="1" ht="15" customHeight="1">
      <c r="A39" s="43" t="s">
        <v>72</v>
      </c>
      <c r="B39" s="49" t="s">
        <v>73</v>
      </c>
      <c r="C39" s="92">
        <f>C40+C41+C42</f>
        <v>2023.6000000000001</v>
      </c>
      <c r="D39" s="105">
        <f>D40+D41+D42</f>
        <v>489.09999999999997</v>
      </c>
      <c r="E39" s="105">
        <f>E40+E41+E42</f>
        <v>489.09999999999997</v>
      </c>
      <c r="F39" s="148">
        <v>1</v>
      </c>
    </row>
    <row r="40" spans="1:6" ht="13.5" customHeight="1">
      <c r="A40" s="44" t="s">
        <v>88</v>
      </c>
      <c r="B40" s="50" t="s">
        <v>74</v>
      </c>
      <c r="C40" s="93">
        <v>1831.5</v>
      </c>
      <c r="D40" s="143">
        <v>476.2</v>
      </c>
      <c r="E40" s="112">
        <v>476.2</v>
      </c>
      <c r="F40" s="117"/>
    </row>
    <row r="41" spans="1:6" ht="36" customHeight="1">
      <c r="A41" s="44" t="s">
        <v>120</v>
      </c>
      <c r="B41" s="50" t="s">
        <v>121</v>
      </c>
      <c r="C41" s="93">
        <v>113.7</v>
      </c>
      <c r="D41" s="144">
        <v>0</v>
      </c>
      <c r="E41" s="113">
        <v>0</v>
      </c>
      <c r="F41" s="117"/>
    </row>
    <row r="42" spans="1:6" s="10" customFormat="1" ht="27.75" customHeight="1">
      <c r="A42" s="53" t="s">
        <v>75</v>
      </c>
      <c r="B42" s="51" t="s">
        <v>76</v>
      </c>
      <c r="C42" s="94">
        <f>C43+C44</f>
        <v>78.4</v>
      </c>
      <c r="D42" s="139">
        <f>D43+D44</f>
        <v>12.9</v>
      </c>
      <c r="E42" s="114">
        <f>E43+E44</f>
        <v>12.9</v>
      </c>
      <c r="F42" s="118"/>
    </row>
    <row r="43" spans="1:6" s="10" customFormat="1" ht="27" customHeight="1">
      <c r="A43" s="44" t="s">
        <v>89</v>
      </c>
      <c r="B43" s="52" t="s">
        <v>77</v>
      </c>
      <c r="C43" s="94">
        <v>77.4</v>
      </c>
      <c r="D43" s="139">
        <v>12.9</v>
      </c>
      <c r="E43" s="114">
        <v>12.9</v>
      </c>
      <c r="F43" s="118"/>
    </row>
    <row r="44" spans="1:8" s="11" customFormat="1" ht="24">
      <c r="A44" s="44"/>
      <c r="B44" s="61" t="s">
        <v>104</v>
      </c>
      <c r="C44" s="95">
        <v>1</v>
      </c>
      <c r="D44" s="139">
        <v>0</v>
      </c>
      <c r="E44" s="139">
        <v>0</v>
      </c>
      <c r="F44" s="119"/>
      <c r="H44" s="11" t="s">
        <v>113</v>
      </c>
    </row>
    <row r="45" spans="1:6" s="12" customFormat="1" ht="15" customHeight="1">
      <c r="A45" s="17"/>
      <c r="B45" s="45" t="s">
        <v>78</v>
      </c>
      <c r="C45" s="92">
        <f>C39+C21</f>
        <v>2301.6000000000004</v>
      </c>
      <c r="D45" s="115">
        <f>D21+D39</f>
        <v>558.55</v>
      </c>
      <c r="E45" s="115">
        <f>E21+E39</f>
        <v>547.3</v>
      </c>
      <c r="F45" s="149">
        <v>0.98</v>
      </c>
    </row>
    <row r="46" spans="1:5" s="12" customFormat="1" ht="24.75" customHeight="1" hidden="1">
      <c r="A46" s="44" t="s">
        <v>89</v>
      </c>
      <c r="B46" s="52" t="s">
        <v>77</v>
      </c>
      <c r="C46" s="57"/>
      <c r="D46" s="71"/>
      <c r="E46" s="71"/>
    </row>
    <row r="47" spans="1:5" s="11" customFormat="1" ht="27" customHeight="1" hidden="1">
      <c r="A47" s="44"/>
      <c r="B47" s="61" t="s">
        <v>104</v>
      </c>
      <c r="C47" s="70"/>
      <c r="D47" s="73"/>
      <c r="E47" s="73"/>
    </row>
    <row r="48" spans="1:5" s="7" customFormat="1" ht="15.75" customHeight="1" hidden="1">
      <c r="A48" s="17"/>
      <c r="B48" s="45" t="s">
        <v>78</v>
      </c>
      <c r="C48" s="56">
        <f>C42+C21</f>
        <v>356.4</v>
      </c>
      <c r="D48" s="76">
        <f>D21+D42</f>
        <v>82.35000000000001</v>
      </c>
      <c r="E48" s="76"/>
    </row>
    <row r="49" ht="12.75">
      <c r="B49" s="13"/>
    </row>
    <row r="50" ht="12.75">
      <c r="B50" s="14"/>
    </row>
    <row r="51" ht="12.75">
      <c r="B51" s="14"/>
    </row>
    <row r="52" ht="12.75">
      <c r="B52" s="14"/>
    </row>
    <row r="53" ht="12.75">
      <c r="B53" s="14"/>
    </row>
    <row r="54" ht="12.75">
      <c r="B54" s="14"/>
    </row>
    <row r="55" ht="12.75">
      <c r="B55" s="14"/>
    </row>
    <row r="56" ht="12.75">
      <c r="B56" s="14"/>
    </row>
    <row r="57" ht="12.75">
      <c r="B57" s="14"/>
    </row>
    <row r="58" ht="12.75">
      <c r="B58" s="14"/>
    </row>
    <row r="59" ht="12.75">
      <c r="B59" s="14"/>
    </row>
    <row r="60" ht="12.75">
      <c r="B60" s="14"/>
    </row>
    <row r="61" ht="12.75">
      <c r="B61" s="14"/>
    </row>
    <row r="62" ht="12.75">
      <c r="B62" s="14"/>
    </row>
    <row r="63" ht="12.75">
      <c r="B63" s="14"/>
    </row>
    <row r="64" ht="12.75">
      <c r="B64" s="14"/>
    </row>
    <row r="65" ht="12.75">
      <c r="B65" s="14"/>
    </row>
    <row r="66" ht="12.75">
      <c r="B66" s="14"/>
    </row>
    <row r="67" ht="12.75">
      <c r="B67" s="14"/>
    </row>
    <row r="68" ht="12.75">
      <c r="B68" s="14"/>
    </row>
    <row r="69" ht="12.75">
      <c r="B69" s="14"/>
    </row>
    <row r="70" ht="12.75">
      <c r="B70" s="14"/>
    </row>
    <row r="71" ht="12.75">
      <c r="B71" s="14"/>
    </row>
    <row r="72" ht="12.75">
      <c r="B72" s="14"/>
    </row>
    <row r="73" ht="12.75">
      <c r="B73" s="14"/>
    </row>
    <row r="74" ht="12.75">
      <c r="B74" s="14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  <row r="216" ht="12.75">
      <c r="B216" s="14"/>
    </row>
    <row r="217" ht="12.75">
      <c r="B217" s="14"/>
    </row>
    <row r="218" ht="12.75">
      <c r="B218" s="14"/>
    </row>
    <row r="219" ht="12.75">
      <c r="B219" s="14"/>
    </row>
    <row r="220" ht="12.75">
      <c r="B220" s="14"/>
    </row>
    <row r="221" ht="12.75">
      <c r="B221" s="14"/>
    </row>
    <row r="222" ht="12.75">
      <c r="B222" s="14"/>
    </row>
    <row r="223" ht="12.75">
      <c r="B223" s="14"/>
    </row>
    <row r="224" ht="12.75">
      <c r="B224" s="14"/>
    </row>
    <row r="225" ht="12.75">
      <c r="B225" s="14"/>
    </row>
    <row r="226" ht="12.75">
      <c r="B226" s="14"/>
    </row>
    <row r="227" ht="12.75">
      <c r="B227" s="14"/>
    </row>
    <row r="228" ht="12.75">
      <c r="B228" s="14"/>
    </row>
    <row r="229" ht="12.75">
      <c r="B229" s="14"/>
    </row>
    <row r="230" ht="12.75">
      <c r="B230" s="14"/>
    </row>
    <row r="231" ht="12.75">
      <c r="B231" s="14"/>
    </row>
    <row r="232" ht="12.75">
      <c r="B232" s="14"/>
    </row>
    <row r="233" ht="12.75">
      <c r="B233" s="14"/>
    </row>
    <row r="234" ht="12.75">
      <c r="B234" s="14"/>
    </row>
    <row r="235" ht="12.75">
      <c r="B235" s="14"/>
    </row>
    <row r="236" ht="12.75">
      <c r="B236" s="14"/>
    </row>
    <row r="237" ht="12.75">
      <c r="B237" s="14"/>
    </row>
    <row r="238" ht="12.75">
      <c r="B238" s="14"/>
    </row>
    <row r="239" ht="12.75">
      <c r="B239" s="14"/>
    </row>
    <row r="240" ht="12.75">
      <c r="B240" s="14"/>
    </row>
    <row r="241" ht="12.75">
      <c r="B241" s="14"/>
    </row>
    <row r="242" ht="12.75">
      <c r="B242" s="14"/>
    </row>
    <row r="243" ht="12.75">
      <c r="B243" s="14"/>
    </row>
    <row r="244" ht="12.75">
      <c r="B244" s="14"/>
    </row>
    <row r="245" ht="12.75">
      <c r="B245" s="14"/>
    </row>
    <row r="246" ht="12.75">
      <c r="B246" s="14"/>
    </row>
    <row r="247" ht="12.75">
      <c r="B247" s="14"/>
    </row>
    <row r="248" ht="12.75">
      <c r="B248" s="14"/>
    </row>
    <row r="249" ht="12.75">
      <c r="B249" s="14"/>
    </row>
    <row r="250" ht="12.75">
      <c r="B250" s="14"/>
    </row>
    <row r="251" ht="12.75">
      <c r="B251" s="14"/>
    </row>
    <row r="252" ht="12.75">
      <c r="B252" s="14"/>
    </row>
    <row r="253" ht="12.75">
      <c r="B253" s="14"/>
    </row>
    <row r="254" ht="12.75">
      <c r="B254" s="14"/>
    </row>
    <row r="255" ht="12.75">
      <c r="B255" s="14"/>
    </row>
    <row r="256" ht="12.75">
      <c r="B256" s="14"/>
    </row>
    <row r="257" ht="12.75">
      <c r="B257" s="14"/>
    </row>
    <row r="258" ht="12.75">
      <c r="B258" s="14"/>
    </row>
  </sheetData>
  <sheetProtection/>
  <mergeCells count="16">
    <mergeCell ref="B13:F13"/>
    <mergeCell ref="B14:F14"/>
    <mergeCell ref="C18:F18"/>
    <mergeCell ref="A16:F16"/>
    <mergeCell ref="A17:F17"/>
    <mergeCell ref="B1:E1"/>
    <mergeCell ref="B2:E2"/>
    <mergeCell ref="B3:E3"/>
    <mergeCell ref="B4:E4"/>
    <mergeCell ref="B5:E5"/>
    <mergeCell ref="B6:E6"/>
    <mergeCell ref="B7:E7"/>
    <mergeCell ref="C9:F9"/>
    <mergeCell ref="C10:F10"/>
    <mergeCell ref="B11:F11"/>
    <mergeCell ref="B12:F12"/>
  </mergeCells>
  <printOptions/>
  <pageMargins left="0.25" right="0.25" top="0.75" bottom="0.75" header="0.3" footer="0.3"/>
  <pageSetup fitToHeight="1" fitToWidth="1" horizontalDpi="1200" verticalDpi="12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PageLayoutView="0" workbookViewId="0" topLeftCell="A1">
      <selection activeCell="E6" sqref="E6:I6"/>
    </sheetView>
  </sheetViews>
  <sheetFormatPr defaultColWidth="9.140625" defaultRowHeight="12.75"/>
  <cols>
    <col min="1" max="1" width="58.140625" style="0" customWidth="1"/>
    <col min="2" max="2" width="5.8515625" style="0" customWidth="1"/>
    <col min="3" max="3" width="5.140625" style="0" customWidth="1"/>
    <col min="4" max="4" width="11.28125" style="0" customWidth="1"/>
    <col min="5" max="5" width="6.57421875" style="0" customWidth="1"/>
    <col min="6" max="7" width="9.28125" style="0" customWidth="1"/>
    <col min="8" max="8" width="11.421875" style="0" customWidth="1"/>
  </cols>
  <sheetData>
    <row r="1" spans="5:9" ht="12.75">
      <c r="E1" s="34"/>
      <c r="F1" s="157" t="s">
        <v>101</v>
      </c>
      <c r="G1" s="157"/>
      <c r="H1" s="157"/>
      <c r="I1" s="157"/>
    </row>
    <row r="2" spans="5:9" ht="12.75">
      <c r="E2" s="158" t="s">
        <v>1</v>
      </c>
      <c r="F2" s="158"/>
      <c r="G2" s="158"/>
      <c r="H2" s="158"/>
      <c r="I2" s="158"/>
    </row>
    <row r="3" spans="4:9" ht="12.75">
      <c r="D3" s="156" t="s">
        <v>114</v>
      </c>
      <c r="E3" s="156"/>
      <c r="F3" s="156"/>
      <c r="G3" s="156"/>
      <c r="H3" s="156"/>
      <c r="I3" s="156"/>
    </row>
    <row r="4" spans="5:9" ht="12.75">
      <c r="E4" s="158" t="s">
        <v>146</v>
      </c>
      <c r="F4" s="158"/>
      <c r="G4" s="158"/>
      <c r="H4" s="158"/>
      <c r="I4" s="158"/>
    </row>
    <row r="5" spans="5:9" ht="12.75">
      <c r="E5" s="158" t="s">
        <v>160</v>
      </c>
      <c r="F5" s="158"/>
      <c r="G5" s="158"/>
      <c r="H5" s="158"/>
      <c r="I5" s="158"/>
    </row>
    <row r="6" spans="5:9" ht="12.75">
      <c r="E6" s="156" t="s">
        <v>165</v>
      </c>
      <c r="F6" s="156"/>
      <c r="G6" s="156"/>
      <c r="H6" s="156"/>
      <c r="I6" s="156"/>
    </row>
    <row r="7" spans="1:9" ht="12" customHeight="1">
      <c r="A7" s="35"/>
      <c r="B7" s="158"/>
      <c r="C7" s="158"/>
      <c r="D7" s="158"/>
      <c r="E7" s="158"/>
      <c r="F7" s="158"/>
      <c r="G7" s="158"/>
      <c r="H7" s="158"/>
      <c r="I7" s="158"/>
    </row>
    <row r="8" spans="1:9" ht="12.75" customHeight="1" hidden="1">
      <c r="A8" s="36"/>
      <c r="B8" s="156"/>
      <c r="C8" s="156"/>
      <c r="D8" s="156"/>
      <c r="E8" s="156"/>
      <c r="F8" s="156"/>
      <c r="G8" s="156"/>
      <c r="H8" s="156"/>
      <c r="I8" s="156"/>
    </row>
    <row r="9" spans="1:9" ht="12.75" customHeight="1" hidden="1">
      <c r="A9" s="35"/>
      <c r="B9" s="158"/>
      <c r="C9" s="158"/>
      <c r="D9" s="158"/>
      <c r="E9" s="158"/>
      <c r="F9" s="158"/>
      <c r="G9" s="158"/>
      <c r="H9" s="158"/>
      <c r="I9" s="158"/>
    </row>
    <row r="10" spans="1:9" ht="12.75" customHeight="1" hidden="1">
      <c r="A10" s="158"/>
      <c r="B10" s="158"/>
      <c r="C10" s="158"/>
      <c r="D10" s="158"/>
      <c r="E10" s="158"/>
      <c r="F10" s="158"/>
      <c r="G10" s="158"/>
      <c r="H10" s="158"/>
      <c r="I10" s="158"/>
    </row>
    <row r="11" spans="1:9" ht="11.25" customHeight="1" hidden="1">
      <c r="A11" s="36"/>
      <c r="B11" s="156"/>
      <c r="C11" s="156"/>
      <c r="D11" s="156"/>
      <c r="E11" s="156"/>
      <c r="F11" s="156"/>
      <c r="G11" s="156"/>
      <c r="H11" s="156"/>
      <c r="I11" s="156"/>
    </row>
    <row r="12" spans="1:9" ht="12.75" customHeight="1" hidden="1">
      <c r="A12" s="36"/>
      <c r="B12" s="156"/>
      <c r="C12" s="156"/>
      <c r="D12" s="156"/>
      <c r="E12" s="156"/>
      <c r="F12" s="156"/>
      <c r="G12" s="156"/>
      <c r="H12" s="156"/>
      <c r="I12" s="156"/>
    </row>
    <row r="13" spans="1:9" ht="12.75" customHeight="1" hidden="1">
      <c r="A13" s="164"/>
      <c r="B13" s="164"/>
      <c r="C13" s="164"/>
      <c r="D13" s="164"/>
      <c r="E13" s="164"/>
      <c r="F13" s="164"/>
      <c r="G13" s="81"/>
      <c r="H13" s="81"/>
      <c r="I13" s="1"/>
    </row>
    <row r="14" spans="1:9" ht="12.75" customHeight="1">
      <c r="A14" s="165" t="s">
        <v>161</v>
      </c>
      <c r="B14" s="165"/>
      <c r="C14" s="165"/>
      <c r="D14" s="165"/>
      <c r="E14" s="165"/>
      <c r="F14" s="165"/>
      <c r="G14" s="165"/>
      <c r="H14" s="165"/>
      <c r="I14" s="165"/>
    </row>
    <row r="15" spans="1:9" ht="15" customHeight="1">
      <c r="A15" s="165" t="s">
        <v>129</v>
      </c>
      <c r="B15" s="165"/>
      <c r="C15" s="165"/>
      <c r="D15" s="165"/>
      <c r="E15" s="165"/>
      <c r="F15" s="165"/>
      <c r="G15" s="165"/>
      <c r="H15" s="165"/>
      <c r="I15" s="165"/>
    </row>
    <row r="16" spans="5:9" ht="12" customHeight="1">
      <c r="E16" s="166" t="s">
        <v>48</v>
      </c>
      <c r="F16" s="166"/>
      <c r="G16" s="166"/>
      <c r="H16" s="166"/>
      <c r="I16" s="166"/>
    </row>
    <row r="17" spans="1:9" ht="12.75" customHeight="1">
      <c r="A17" s="167" t="s">
        <v>2</v>
      </c>
      <c r="B17" s="167" t="s">
        <v>3</v>
      </c>
      <c r="C17" s="167" t="s">
        <v>4</v>
      </c>
      <c r="D17" s="167" t="s">
        <v>5</v>
      </c>
      <c r="E17" s="169" t="s">
        <v>6</v>
      </c>
      <c r="F17" s="171" t="s">
        <v>158</v>
      </c>
      <c r="G17" s="173" t="s">
        <v>157</v>
      </c>
      <c r="H17" s="162" t="s">
        <v>159</v>
      </c>
      <c r="I17" s="162" t="s">
        <v>144</v>
      </c>
    </row>
    <row r="18" spans="1:9" ht="39" customHeight="1">
      <c r="A18" s="168"/>
      <c r="B18" s="168"/>
      <c r="C18" s="168"/>
      <c r="D18" s="168"/>
      <c r="E18" s="170"/>
      <c r="F18" s="172"/>
      <c r="G18" s="174"/>
      <c r="H18" s="163"/>
      <c r="I18" s="163"/>
    </row>
    <row r="19" spans="1:9" ht="12.75">
      <c r="A19" s="18" t="s">
        <v>7</v>
      </c>
      <c r="B19" s="19" t="s">
        <v>8</v>
      </c>
      <c r="C19" s="19" t="s">
        <v>9</v>
      </c>
      <c r="D19" s="19" t="s">
        <v>10</v>
      </c>
      <c r="E19" s="19" t="s">
        <v>11</v>
      </c>
      <c r="F19" s="87">
        <f>F20+F25+F46+F50</f>
        <v>2121.2</v>
      </c>
      <c r="G19" s="87">
        <f>G20+G25+G46+G50</f>
        <v>525.95</v>
      </c>
      <c r="H19" s="54">
        <f>H20+H25+H46+H50</f>
        <v>507.59999999999997</v>
      </c>
      <c r="I19" s="122">
        <v>0.97</v>
      </c>
    </row>
    <row r="20" spans="1:14" ht="32.25" customHeight="1">
      <c r="A20" s="18" t="s">
        <v>12</v>
      </c>
      <c r="B20" s="19" t="s">
        <v>8</v>
      </c>
      <c r="C20" s="19" t="s">
        <v>13</v>
      </c>
      <c r="D20" s="19" t="s">
        <v>10</v>
      </c>
      <c r="E20" s="19" t="s">
        <v>11</v>
      </c>
      <c r="F20" s="87">
        <f>F22</f>
        <v>95</v>
      </c>
      <c r="G20" s="87">
        <f>G22</f>
        <v>23.75</v>
      </c>
      <c r="H20" s="54">
        <f>H22</f>
        <v>18</v>
      </c>
      <c r="I20" s="123"/>
      <c r="N20" t="s">
        <v>122</v>
      </c>
    </row>
    <row r="21" spans="1:9" ht="22.5">
      <c r="A21" s="20" t="s">
        <v>14</v>
      </c>
      <c r="B21" s="15" t="s">
        <v>8</v>
      </c>
      <c r="C21" s="15" t="s">
        <v>13</v>
      </c>
      <c r="D21" s="15" t="s">
        <v>131</v>
      </c>
      <c r="E21" s="15" t="s">
        <v>11</v>
      </c>
      <c r="F21" s="55">
        <f>F22</f>
        <v>95</v>
      </c>
      <c r="G21" s="55">
        <f>G22</f>
        <v>23.75</v>
      </c>
      <c r="H21" s="63">
        <f>H22</f>
        <v>18</v>
      </c>
      <c r="I21" s="124"/>
    </row>
    <row r="22" spans="1:9" ht="21.75" customHeight="1">
      <c r="A22" s="20" t="s">
        <v>15</v>
      </c>
      <c r="B22" s="21" t="s">
        <v>8</v>
      </c>
      <c r="C22" s="21" t="s">
        <v>13</v>
      </c>
      <c r="D22" s="15" t="s">
        <v>132</v>
      </c>
      <c r="E22" s="15">
        <v>120</v>
      </c>
      <c r="F22" s="86">
        <f>F24</f>
        <v>95</v>
      </c>
      <c r="G22" s="86">
        <f>G24</f>
        <v>23.75</v>
      </c>
      <c r="H22" s="150">
        <f>H24</f>
        <v>18</v>
      </c>
      <c r="I22" s="125"/>
    </row>
    <row r="23" spans="1:9" ht="12" customHeight="1" hidden="1">
      <c r="A23" s="20" t="s">
        <v>16</v>
      </c>
      <c r="B23" s="21" t="s">
        <v>8</v>
      </c>
      <c r="C23" s="21" t="s">
        <v>13</v>
      </c>
      <c r="D23" s="15" t="s">
        <v>123</v>
      </c>
      <c r="E23" s="15">
        <v>121</v>
      </c>
      <c r="F23" s="86"/>
      <c r="G23" s="86"/>
      <c r="H23" s="150"/>
      <c r="I23" s="126"/>
    </row>
    <row r="24" spans="1:9" ht="12.75" customHeight="1">
      <c r="A24" s="20" t="s">
        <v>17</v>
      </c>
      <c r="B24" s="21" t="s">
        <v>8</v>
      </c>
      <c r="C24" s="21" t="s">
        <v>13</v>
      </c>
      <c r="D24" s="15" t="s">
        <v>132</v>
      </c>
      <c r="E24" s="15">
        <v>121</v>
      </c>
      <c r="F24" s="86">
        <v>95</v>
      </c>
      <c r="G24" s="86">
        <v>23.75</v>
      </c>
      <c r="H24" s="150">
        <v>18</v>
      </c>
      <c r="I24" s="126"/>
    </row>
    <row r="25" spans="1:9" ht="36.75" customHeight="1">
      <c r="A25" s="18" t="s">
        <v>18</v>
      </c>
      <c r="B25" s="19" t="s">
        <v>8</v>
      </c>
      <c r="C25" s="19" t="s">
        <v>19</v>
      </c>
      <c r="D25" s="19" t="s">
        <v>10</v>
      </c>
      <c r="E25" s="19" t="s">
        <v>11</v>
      </c>
      <c r="F25" s="54">
        <f>F26</f>
        <v>2022.2</v>
      </c>
      <c r="G25" s="54">
        <f>G26</f>
        <v>502.2</v>
      </c>
      <c r="H25" s="54">
        <f>H26</f>
        <v>489.59999999999997</v>
      </c>
      <c r="I25" s="123"/>
    </row>
    <row r="26" spans="1:9" ht="23.25" customHeight="1">
      <c r="A26" s="20" t="s">
        <v>20</v>
      </c>
      <c r="B26" s="15" t="s">
        <v>8</v>
      </c>
      <c r="C26" s="21" t="s">
        <v>19</v>
      </c>
      <c r="D26" s="15" t="s">
        <v>133</v>
      </c>
      <c r="E26" s="15" t="s">
        <v>11</v>
      </c>
      <c r="F26" s="63">
        <f>F27+F41</f>
        <v>2022.2</v>
      </c>
      <c r="G26" s="63">
        <f>G27+G41</f>
        <v>502.2</v>
      </c>
      <c r="H26" s="63">
        <f>H27+H41</f>
        <v>489.59999999999997</v>
      </c>
      <c r="I26" s="124"/>
    </row>
    <row r="27" spans="1:9" ht="12.75">
      <c r="A27" s="23" t="s">
        <v>21</v>
      </c>
      <c r="B27" s="33" t="s">
        <v>8</v>
      </c>
      <c r="C27" s="24" t="s">
        <v>19</v>
      </c>
      <c r="D27" s="15" t="s">
        <v>133</v>
      </c>
      <c r="E27" s="33" t="s">
        <v>11</v>
      </c>
      <c r="F27" s="42">
        <f>F28+F32+F37</f>
        <v>1625.5</v>
      </c>
      <c r="G27" s="42">
        <f>G28+G32+G37</f>
        <v>377</v>
      </c>
      <c r="H27" s="42">
        <f>H28+H32+H37</f>
        <v>364.4</v>
      </c>
      <c r="I27" s="123">
        <v>0.97</v>
      </c>
    </row>
    <row r="28" spans="1:9" ht="35.25" customHeight="1">
      <c r="A28" s="20" t="s">
        <v>22</v>
      </c>
      <c r="B28" s="21" t="s">
        <v>8</v>
      </c>
      <c r="C28" s="21" t="s">
        <v>19</v>
      </c>
      <c r="D28" s="15" t="s">
        <v>134</v>
      </c>
      <c r="E28" s="15" t="s">
        <v>23</v>
      </c>
      <c r="F28" s="63">
        <f aca="true" t="shared" si="0" ref="F28:H29">F29</f>
        <v>1434.8</v>
      </c>
      <c r="G28" s="63">
        <f t="shared" si="0"/>
        <v>358.7</v>
      </c>
      <c r="H28" s="63">
        <f t="shared" si="0"/>
        <v>351</v>
      </c>
      <c r="I28" s="124"/>
    </row>
    <row r="29" spans="1:9" ht="12.75" customHeight="1">
      <c r="A29" s="20" t="s">
        <v>24</v>
      </c>
      <c r="B29" s="21" t="s">
        <v>8</v>
      </c>
      <c r="C29" s="21" t="s">
        <v>19</v>
      </c>
      <c r="D29" s="15" t="s">
        <v>134</v>
      </c>
      <c r="E29" s="15">
        <v>120</v>
      </c>
      <c r="F29" s="63">
        <f t="shared" si="0"/>
        <v>1434.8</v>
      </c>
      <c r="G29" s="63">
        <f t="shared" si="0"/>
        <v>358.7</v>
      </c>
      <c r="H29" s="63">
        <f t="shared" si="0"/>
        <v>351</v>
      </c>
      <c r="I29" s="124"/>
    </row>
    <row r="30" spans="1:9" ht="12" customHeight="1">
      <c r="A30" s="20" t="s">
        <v>16</v>
      </c>
      <c r="B30" s="21" t="s">
        <v>8</v>
      </c>
      <c r="C30" s="21" t="s">
        <v>19</v>
      </c>
      <c r="D30" s="15" t="s">
        <v>134</v>
      </c>
      <c r="E30" s="15">
        <v>121</v>
      </c>
      <c r="F30" s="63">
        <v>1434.8</v>
      </c>
      <c r="G30" s="63">
        <v>358.7</v>
      </c>
      <c r="H30" s="63">
        <v>351</v>
      </c>
      <c r="I30" s="124"/>
    </row>
    <row r="31" spans="1:9" ht="13.5" customHeight="1" hidden="1">
      <c r="A31" s="20" t="s">
        <v>17</v>
      </c>
      <c r="B31" s="21" t="s">
        <v>8</v>
      </c>
      <c r="C31" s="21" t="s">
        <v>19</v>
      </c>
      <c r="D31" s="15" t="s">
        <v>124</v>
      </c>
      <c r="E31" s="15">
        <v>122</v>
      </c>
      <c r="F31" s="63"/>
      <c r="G31" s="63"/>
      <c r="H31" s="63"/>
      <c r="I31" s="127"/>
    </row>
    <row r="32" spans="1:9" ht="13.5" customHeight="1">
      <c r="A32" s="20" t="s">
        <v>25</v>
      </c>
      <c r="B32" s="21" t="s">
        <v>8</v>
      </c>
      <c r="C32" s="21" t="s">
        <v>19</v>
      </c>
      <c r="D32" s="15" t="s">
        <v>135</v>
      </c>
      <c r="E32" s="15" t="s">
        <v>26</v>
      </c>
      <c r="F32" s="63">
        <f>F33</f>
        <v>182.5</v>
      </c>
      <c r="G32" s="63">
        <f>G33</f>
        <v>12.3</v>
      </c>
      <c r="H32" s="63">
        <f>H33</f>
        <v>9</v>
      </c>
      <c r="I32" s="124"/>
    </row>
    <row r="33" spans="1:9" ht="13.5" customHeight="1">
      <c r="A33" s="65" t="s">
        <v>27</v>
      </c>
      <c r="B33" s="21" t="s">
        <v>8</v>
      </c>
      <c r="C33" s="21" t="s">
        <v>19</v>
      </c>
      <c r="D33" s="15" t="s">
        <v>135</v>
      </c>
      <c r="E33" s="15" t="s">
        <v>28</v>
      </c>
      <c r="F33" s="63">
        <f>F34+F35</f>
        <v>182.5</v>
      </c>
      <c r="G33" s="63">
        <f>G34+G35</f>
        <v>12.3</v>
      </c>
      <c r="H33" s="63">
        <f>H34+H35</f>
        <v>9</v>
      </c>
      <c r="I33" s="124"/>
    </row>
    <row r="34" spans="1:9" ht="21.75" customHeight="1">
      <c r="A34" s="67" t="s">
        <v>102</v>
      </c>
      <c r="B34" s="64" t="s">
        <v>8</v>
      </c>
      <c r="C34" s="21" t="s">
        <v>19</v>
      </c>
      <c r="D34" s="15" t="s">
        <v>135</v>
      </c>
      <c r="E34" s="15">
        <v>242</v>
      </c>
      <c r="F34" s="63">
        <v>32.3</v>
      </c>
      <c r="G34" s="63">
        <v>4.8</v>
      </c>
      <c r="H34" s="63">
        <v>1.5</v>
      </c>
      <c r="I34" s="124"/>
    </row>
    <row r="35" spans="1:9" ht="22.5" customHeight="1">
      <c r="A35" s="66" t="s">
        <v>29</v>
      </c>
      <c r="B35" s="21" t="s">
        <v>8</v>
      </c>
      <c r="C35" s="21" t="s">
        <v>19</v>
      </c>
      <c r="D35" s="15" t="s">
        <v>135</v>
      </c>
      <c r="E35" s="15" t="s">
        <v>30</v>
      </c>
      <c r="F35" s="63">
        <v>150.2</v>
      </c>
      <c r="G35" s="63">
        <v>7.5</v>
      </c>
      <c r="H35" s="63">
        <v>7.5</v>
      </c>
      <c r="I35" s="124"/>
    </row>
    <row r="36" spans="1:9" ht="13.5" customHeight="1">
      <c r="A36" s="20" t="s">
        <v>31</v>
      </c>
      <c r="B36" s="21" t="s">
        <v>8</v>
      </c>
      <c r="C36" s="21" t="s">
        <v>19</v>
      </c>
      <c r="D36" s="15" t="s">
        <v>135</v>
      </c>
      <c r="E36" s="15" t="s">
        <v>32</v>
      </c>
      <c r="F36" s="42">
        <f>F37</f>
        <v>8.2</v>
      </c>
      <c r="G36" s="42">
        <f>G37</f>
        <v>6</v>
      </c>
      <c r="H36" s="42">
        <f>H37</f>
        <v>4.4</v>
      </c>
      <c r="I36" s="123"/>
    </row>
    <row r="37" spans="1:9" ht="22.5">
      <c r="A37" s="20" t="s">
        <v>33</v>
      </c>
      <c r="B37" s="21" t="s">
        <v>8</v>
      </c>
      <c r="C37" s="21" t="s">
        <v>19</v>
      </c>
      <c r="D37" s="15" t="s">
        <v>135</v>
      </c>
      <c r="E37" s="15" t="s">
        <v>34</v>
      </c>
      <c r="F37" s="63">
        <f>F38+F39+F40</f>
        <v>8.2</v>
      </c>
      <c r="G37" s="63">
        <f>G38+G39+G40</f>
        <v>6</v>
      </c>
      <c r="H37" s="63">
        <f>H38+H39+H40</f>
        <v>4.4</v>
      </c>
      <c r="I37" s="124"/>
    </row>
    <row r="38" spans="1:9" ht="19.5" customHeight="1">
      <c r="A38" s="20" t="s">
        <v>125</v>
      </c>
      <c r="B38" s="21" t="s">
        <v>8</v>
      </c>
      <c r="C38" s="21" t="s">
        <v>19</v>
      </c>
      <c r="D38" s="15" t="s">
        <v>135</v>
      </c>
      <c r="E38" s="15" t="s">
        <v>35</v>
      </c>
      <c r="F38" s="63">
        <v>2</v>
      </c>
      <c r="G38" s="63">
        <v>2</v>
      </c>
      <c r="H38" s="63">
        <v>0.3</v>
      </c>
      <c r="I38" s="124"/>
    </row>
    <row r="39" spans="1:9" ht="12.75" customHeight="1">
      <c r="A39" s="20" t="s">
        <v>36</v>
      </c>
      <c r="B39" s="21" t="s">
        <v>8</v>
      </c>
      <c r="C39" s="21" t="s">
        <v>19</v>
      </c>
      <c r="D39" s="15" t="s">
        <v>135</v>
      </c>
      <c r="E39" s="15">
        <v>852</v>
      </c>
      <c r="F39" s="63">
        <v>2.2</v>
      </c>
      <c r="G39" s="63">
        <v>1</v>
      </c>
      <c r="H39" s="63">
        <v>1.1</v>
      </c>
      <c r="I39" s="124"/>
    </row>
    <row r="40" spans="1:9" ht="12.75" customHeight="1">
      <c r="A40" s="20" t="s">
        <v>145</v>
      </c>
      <c r="B40" s="21" t="s">
        <v>8</v>
      </c>
      <c r="C40" s="21" t="s">
        <v>19</v>
      </c>
      <c r="D40" s="15" t="s">
        <v>135</v>
      </c>
      <c r="E40" s="15">
        <v>853</v>
      </c>
      <c r="F40" s="63">
        <v>4</v>
      </c>
      <c r="G40" s="63">
        <v>3</v>
      </c>
      <c r="H40" s="63">
        <v>3</v>
      </c>
      <c r="I40" s="124"/>
    </row>
    <row r="41" spans="1:9" ht="12.75">
      <c r="A41" s="23" t="s">
        <v>100</v>
      </c>
      <c r="B41" s="24" t="s">
        <v>8</v>
      </c>
      <c r="C41" s="24" t="s">
        <v>19</v>
      </c>
      <c r="D41" s="33" t="s">
        <v>136</v>
      </c>
      <c r="E41" s="33"/>
      <c r="F41" s="42">
        <f>F42</f>
        <v>396.7</v>
      </c>
      <c r="G41" s="42">
        <f>G42</f>
        <v>125.2</v>
      </c>
      <c r="H41" s="42">
        <f>H42</f>
        <v>125.2</v>
      </c>
      <c r="I41" s="123"/>
    </row>
    <row r="42" spans="1:9" ht="33.75">
      <c r="A42" s="20" t="s">
        <v>22</v>
      </c>
      <c r="B42" s="21" t="s">
        <v>8</v>
      </c>
      <c r="C42" s="21" t="s">
        <v>19</v>
      </c>
      <c r="D42" s="15" t="s">
        <v>136</v>
      </c>
      <c r="E42" s="15" t="s">
        <v>23</v>
      </c>
      <c r="F42" s="63">
        <f>F44</f>
        <v>396.7</v>
      </c>
      <c r="G42" s="63">
        <f>G44</f>
        <v>125.2</v>
      </c>
      <c r="H42" s="63">
        <f>H44</f>
        <v>125.2</v>
      </c>
      <c r="I42" s="124"/>
    </row>
    <row r="43" spans="1:9" ht="12.75">
      <c r="A43" s="20" t="s">
        <v>24</v>
      </c>
      <c r="B43" s="21" t="s">
        <v>8</v>
      </c>
      <c r="C43" s="21" t="s">
        <v>19</v>
      </c>
      <c r="D43" s="15" t="s">
        <v>136</v>
      </c>
      <c r="E43" s="15">
        <v>120</v>
      </c>
      <c r="F43" s="63">
        <f>F44</f>
        <v>396.7</v>
      </c>
      <c r="G43" s="63">
        <f>G44</f>
        <v>125.2</v>
      </c>
      <c r="H43" s="63">
        <f>H44</f>
        <v>125.2</v>
      </c>
      <c r="I43" s="124"/>
    </row>
    <row r="44" spans="1:9" ht="12" customHeight="1">
      <c r="A44" s="20" t="s">
        <v>16</v>
      </c>
      <c r="B44" s="21" t="s">
        <v>8</v>
      </c>
      <c r="C44" s="21" t="s">
        <v>19</v>
      </c>
      <c r="D44" s="15" t="s">
        <v>136</v>
      </c>
      <c r="E44" s="15">
        <v>121</v>
      </c>
      <c r="F44" s="63">
        <v>396.7</v>
      </c>
      <c r="G44" s="63">
        <v>125.2</v>
      </c>
      <c r="H44" s="63">
        <v>125.2</v>
      </c>
      <c r="I44" s="124"/>
    </row>
    <row r="45" spans="1:9" ht="12.75" hidden="1">
      <c r="A45" s="20"/>
      <c r="B45" s="21"/>
      <c r="C45" s="21"/>
      <c r="D45" s="15"/>
      <c r="E45" s="15"/>
      <c r="F45" s="63"/>
      <c r="G45" s="63"/>
      <c r="H45" s="63"/>
      <c r="I45" s="124"/>
    </row>
    <row r="46" spans="1:9" ht="12.75">
      <c r="A46" s="23" t="s">
        <v>37</v>
      </c>
      <c r="B46" s="33" t="s">
        <v>8</v>
      </c>
      <c r="C46" s="33" t="s">
        <v>38</v>
      </c>
      <c r="D46" s="19" t="s">
        <v>10</v>
      </c>
      <c r="E46" s="19" t="s">
        <v>11</v>
      </c>
      <c r="F46" s="42">
        <f aca="true" t="shared" si="1" ref="F46:H48">F47</f>
        <v>3</v>
      </c>
      <c r="G46" s="42">
        <f t="shared" si="1"/>
        <v>0</v>
      </c>
      <c r="H46" s="42">
        <f t="shared" si="1"/>
        <v>0</v>
      </c>
      <c r="I46" s="123"/>
    </row>
    <row r="47" spans="1:9" ht="12.75">
      <c r="A47" s="20" t="s">
        <v>39</v>
      </c>
      <c r="B47" s="21" t="s">
        <v>8</v>
      </c>
      <c r="C47" s="21" t="s">
        <v>38</v>
      </c>
      <c r="D47" s="102">
        <v>9750004000</v>
      </c>
      <c r="E47" s="15" t="s">
        <v>11</v>
      </c>
      <c r="F47" s="63">
        <f t="shared" si="1"/>
        <v>3</v>
      </c>
      <c r="G47" s="63">
        <f t="shared" si="1"/>
        <v>0</v>
      </c>
      <c r="H47" s="63">
        <f t="shared" si="1"/>
        <v>0</v>
      </c>
      <c r="I47" s="124"/>
    </row>
    <row r="48" spans="1:9" ht="12.75">
      <c r="A48" s="20" t="s">
        <v>31</v>
      </c>
      <c r="B48" s="21" t="s">
        <v>8</v>
      </c>
      <c r="C48" s="21" t="s">
        <v>38</v>
      </c>
      <c r="D48" s="102">
        <v>9750004000</v>
      </c>
      <c r="E48" s="15">
        <v>800</v>
      </c>
      <c r="F48" s="63">
        <f t="shared" si="1"/>
        <v>3</v>
      </c>
      <c r="G48" s="63">
        <f t="shared" si="1"/>
        <v>0</v>
      </c>
      <c r="H48" s="63">
        <f t="shared" si="1"/>
        <v>0</v>
      </c>
      <c r="I48" s="124"/>
    </row>
    <row r="49" spans="1:9" ht="12.75">
      <c r="A49" s="20" t="s">
        <v>40</v>
      </c>
      <c r="B49" s="21" t="s">
        <v>8</v>
      </c>
      <c r="C49" s="21" t="s">
        <v>38</v>
      </c>
      <c r="D49" s="102">
        <v>9750004000</v>
      </c>
      <c r="E49" s="15">
        <v>870</v>
      </c>
      <c r="F49" s="63">
        <v>3</v>
      </c>
      <c r="G49" s="63">
        <v>0</v>
      </c>
      <c r="H49" s="63">
        <v>0</v>
      </c>
      <c r="I49" s="124"/>
    </row>
    <row r="50" spans="1:9" ht="12.75">
      <c r="A50" s="23" t="s">
        <v>105</v>
      </c>
      <c r="B50" s="24" t="s">
        <v>8</v>
      </c>
      <c r="C50" s="24" t="s">
        <v>106</v>
      </c>
      <c r="D50" s="62"/>
      <c r="E50" s="33"/>
      <c r="F50" s="42">
        <v>1</v>
      </c>
      <c r="G50" s="42">
        <f>G51</f>
        <v>0</v>
      </c>
      <c r="H50" s="42">
        <f>H51</f>
        <v>0</v>
      </c>
      <c r="I50" s="123"/>
    </row>
    <row r="51" spans="1:9" s="2" customFormat="1" ht="11.25" customHeight="1">
      <c r="A51" s="20" t="s">
        <v>29</v>
      </c>
      <c r="B51" s="21" t="s">
        <v>8</v>
      </c>
      <c r="C51" s="21" t="s">
        <v>106</v>
      </c>
      <c r="D51" s="22" t="s">
        <v>137</v>
      </c>
      <c r="E51" s="15"/>
      <c r="F51" s="63">
        <v>1</v>
      </c>
      <c r="G51" s="63">
        <f>G52</f>
        <v>0</v>
      </c>
      <c r="H51" s="63">
        <f>H52</f>
        <v>0</v>
      </c>
      <c r="I51" s="128"/>
    </row>
    <row r="52" spans="1:9" s="2" customFormat="1" ht="12.75" customHeight="1">
      <c r="A52" s="20" t="s">
        <v>27</v>
      </c>
      <c r="B52" s="21" t="s">
        <v>8</v>
      </c>
      <c r="C52" s="21" t="s">
        <v>106</v>
      </c>
      <c r="D52" s="22" t="s">
        <v>137</v>
      </c>
      <c r="E52" s="15">
        <v>530</v>
      </c>
      <c r="F52" s="63">
        <v>1</v>
      </c>
      <c r="G52" s="63">
        <v>0</v>
      </c>
      <c r="H52" s="63">
        <v>0</v>
      </c>
      <c r="I52" s="129"/>
    </row>
    <row r="53" spans="1:9" s="2" customFormat="1" ht="16.5" customHeight="1">
      <c r="A53" s="23" t="s">
        <v>41</v>
      </c>
      <c r="B53" s="21" t="s">
        <v>42</v>
      </c>
      <c r="C53" s="21"/>
      <c r="D53" s="22"/>
      <c r="E53" s="15"/>
      <c r="F53" s="42">
        <f>F56</f>
        <v>77.39999999999999</v>
      </c>
      <c r="G53" s="42">
        <f>G56</f>
        <v>19.349999999999998</v>
      </c>
      <c r="H53" s="42">
        <f>H56</f>
        <v>12.9</v>
      </c>
      <c r="I53" s="130"/>
    </row>
    <row r="54" spans="1:9" s="2" customFormat="1" ht="11.25" customHeight="1">
      <c r="A54" s="23" t="s">
        <v>43</v>
      </c>
      <c r="B54" s="21" t="s">
        <v>42</v>
      </c>
      <c r="C54" s="21" t="s">
        <v>13</v>
      </c>
      <c r="D54" s="22"/>
      <c r="E54" s="15"/>
      <c r="F54" s="63">
        <f>F56</f>
        <v>77.39999999999999</v>
      </c>
      <c r="G54" s="63">
        <f>G56</f>
        <v>19.349999999999998</v>
      </c>
      <c r="H54" s="63">
        <f>H56</f>
        <v>12.9</v>
      </c>
      <c r="I54" s="131"/>
    </row>
    <row r="55" spans="1:9" ht="12.75">
      <c r="A55" s="20" t="s">
        <v>44</v>
      </c>
      <c r="B55" s="21" t="s">
        <v>42</v>
      </c>
      <c r="C55" s="21" t="s">
        <v>13</v>
      </c>
      <c r="D55" s="15" t="s">
        <v>138</v>
      </c>
      <c r="E55" s="15"/>
      <c r="F55" s="63">
        <f aca="true" t="shared" si="2" ref="F55:H56">F56</f>
        <v>77.39999999999999</v>
      </c>
      <c r="G55" s="63">
        <f t="shared" si="2"/>
        <v>19.349999999999998</v>
      </c>
      <c r="H55" s="63">
        <f t="shared" si="2"/>
        <v>12.9</v>
      </c>
      <c r="I55" s="124"/>
    </row>
    <row r="56" spans="1:9" ht="20.25" customHeight="1">
      <c r="A56" s="20" t="s">
        <v>45</v>
      </c>
      <c r="B56" s="21" t="s">
        <v>42</v>
      </c>
      <c r="C56" s="21" t="s">
        <v>13</v>
      </c>
      <c r="D56" s="15" t="s">
        <v>138</v>
      </c>
      <c r="E56" s="15"/>
      <c r="F56" s="63">
        <f t="shared" si="2"/>
        <v>77.39999999999999</v>
      </c>
      <c r="G56" s="63">
        <f t="shared" si="2"/>
        <v>19.349999999999998</v>
      </c>
      <c r="H56" s="63">
        <f t="shared" si="2"/>
        <v>12.9</v>
      </c>
      <c r="I56" s="124"/>
    </row>
    <row r="57" spans="1:9" ht="15" customHeight="1">
      <c r="A57" s="20" t="s">
        <v>24</v>
      </c>
      <c r="B57" s="21" t="s">
        <v>42</v>
      </c>
      <c r="C57" s="21" t="s">
        <v>13</v>
      </c>
      <c r="D57" s="15" t="s">
        <v>138</v>
      </c>
      <c r="E57" s="15">
        <v>110</v>
      </c>
      <c r="F57" s="63">
        <f>F58+F59</f>
        <v>77.39999999999999</v>
      </c>
      <c r="G57" s="63">
        <f>G58+G59</f>
        <v>19.349999999999998</v>
      </c>
      <c r="H57" s="63">
        <f>H58+H59</f>
        <v>12.9</v>
      </c>
      <c r="I57" s="123"/>
    </row>
    <row r="58" spans="1:9" ht="12.75" customHeight="1">
      <c r="A58" s="20" t="s">
        <v>16</v>
      </c>
      <c r="B58" s="21" t="s">
        <v>42</v>
      </c>
      <c r="C58" s="21" t="s">
        <v>13</v>
      </c>
      <c r="D58" s="15" t="s">
        <v>138</v>
      </c>
      <c r="E58" s="15">
        <v>111</v>
      </c>
      <c r="F58" s="63">
        <v>74.8</v>
      </c>
      <c r="G58" s="63">
        <v>18.7</v>
      </c>
      <c r="H58" s="63">
        <v>12.5</v>
      </c>
      <c r="I58" s="124"/>
    </row>
    <row r="59" spans="1:9" ht="13.5" customHeight="1">
      <c r="A59" s="20" t="s">
        <v>27</v>
      </c>
      <c r="B59" s="21" t="s">
        <v>42</v>
      </c>
      <c r="C59" s="21" t="s">
        <v>13</v>
      </c>
      <c r="D59" s="15" t="s">
        <v>138</v>
      </c>
      <c r="E59" s="15">
        <v>244</v>
      </c>
      <c r="F59" s="63">
        <v>2.6</v>
      </c>
      <c r="G59" s="63">
        <v>0.65</v>
      </c>
      <c r="H59" s="63">
        <v>0.4</v>
      </c>
      <c r="I59" s="124"/>
    </row>
    <row r="60" spans="1:9" ht="12" customHeight="1">
      <c r="A60" s="23" t="s">
        <v>110</v>
      </c>
      <c r="B60" s="24" t="s">
        <v>13</v>
      </c>
      <c r="C60" s="24"/>
      <c r="D60" s="37"/>
      <c r="E60" s="33"/>
      <c r="F60" s="42">
        <f>F64</f>
        <v>30</v>
      </c>
      <c r="G60" s="42">
        <f>G64</f>
        <v>0</v>
      </c>
      <c r="H60" s="42">
        <f>H64</f>
        <v>0</v>
      </c>
      <c r="I60" s="130"/>
    </row>
    <row r="61" spans="1:9" ht="14.25" customHeight="1">
      <c r="A61" s="23" t="s">
        <v>111</v>
      </c>
      <c r="B61" s="24" t="s">
        <v>13</v>
      </c>
      <c r="C61" s="24" t="s">
        <v>107</v>
      </c>
      <c r="D61" s="37"/>
      <c r="E61" s="33"/>
      <c r="F61" s="63">
        <f aca="true" t="shared" si="3" ref="F61:G63">F62</f>
        <v>30</v>
      </c>
      <c r="G61" s="63">
        <f t="shared" si="3"/>
        <v>0</v>
      </c>
      <c r="H61" s="63">
        <f>H64</f>
        <v>0</v>
      </c>
      <c r="I61" s="128"/>
    </row>
    <row r="62" spans="1:9" ht="14.25" customHeight="1">
      <c r="A62" s="20" t="s">
        <v>25</v>
      </c>
      <c r="B62" s="21" t="s">
        <v>13</v>
      </c>
      <c r="C62" s="21" t="s">
        <v>107</v>
      </c>
      <c r="D62" s="38" t="s">
        <v>162</v>
      </c>
      <c r="E62" s="15">
        <v>200</v>
      </c>
      <c r="F62" s="63">
        <f t="shared" si="3"/>
        <v>30</v>
      </c>
      <c r="G62" s="63">
        <f t="shared" si="3"/>
        <v>0</v>
      </c>
      <c r="H62" s="63">
        <f>H64</f>
        <v>0</v>
      </c>
      <c r="I62" s="128"/>
    </row>
    <row r="63" spans="1:9" ht="20.25" customHeight="1">
      <c r="A63" s="20" t="s">
        <v>29</v>
      </c>
      <c r="B63" s="21" t="s">
        <v>13</v>
      </c>
      <c r="C63" s="21" t="s">
        <v>107</v>
      </c>
      <c r="D63" s="38" t="s">
        <v>162</v>
      </c>
      <c r="E63" s="15">
        <v>240</v>
      </c>
      <c r="F63" s="63">
        <f t="shared" si="3"/>
        <v>30</v>
      </c>
      <c r="G63" s="63">
        <f t="shared" si="3"/>
        <v>0</v>
      </c>
      <c r="H63" s="63">
        <f>H64</f>
        <v>0</v>
      </c>
      <c r="I63" s="128"/>
    </row>
    <row r="64" spans="1:9" ht="13.5" customHeight="1">
      <c r="A64" s="20" t="s">
        <v>27</v>
      </c>
      <c r="B64" s="21" t="s">
        <v>13</v>
      </c>
      <c r="C64" s="21" t="s">
        <v>107</v>
      </c>
      <c r="D64" s="38" t="s">
        <v>162</v>
      </c>
      <c r="E64" s="15">
        <v>244</v>
      </c>
      <c r="F64" s="63">
        <v>30</v>
      </c>
      <c r="G64" s="63">
        <v>0</v>
      </c>
      <c r="H64" s="63">
        <v>0</v>
      </c>
      <c r="I64" s="128"/>
    </row>
    <row r="65" spans="1:9" ht="14.25" customHeight="1">
      <c r="A65" s="23" t="s">
        <v>91</v>
      </c>
      <c r="B65" s="24" t="s">
        <v>19</v>
      </c>
      <c r="C65" s="24"/>
      <c r="D65" s="37"/>
      <c r="E65" s="33"/>
      <c r="F65" s="42">
        <f>F66</f>
        <v>35</v>
      </c>
      <c r="G65" s="42">
        <f>G66</f>
        <v>17.5</v>
      </c>
      <c r="H65" s="42">
        <f>H66</f>
        <v>0</v>
      </c>
      <c r="I65" s="123"/>
    </row>
    <row r="66" spans="1:9" ht="14.25" customHeight="1">
      <c r="A66" s="20" t="s">
        <v>25</v>
      </c>
      <c r="B66" s="21" t="s">
        <v>19</v>
      </c>
      <c r="C66" s="21" t="s">
        <v>47</v>
      </c>
      <c r="D66" s="38" t="s">
        <v>139</v>
      </c>
      <c r="E66" s="15">
        <v>200</v>
      </c>
      <c r="F66" s="63">
        <f>F68</f>
        <v>35</v>
      </c>
      <c r="G66" s="63">
        <f>G68</f>
        <v>17.5</v>
      </c>
      <c r="H66" s="63">
        <f>H68</f>
        <v>0</v>
      </c>
      <c r="I66" s="124"/>
    </row>
    <row r="67" spans="1:9" ht="22.5" customHeight="1">
      <c r="A67" s="20" t="s">
        <v>29</v>
      </c>
      <c r="B67" s="21" t="s">
        <v>19</v>
      </c>
      <c r="C67" s="21" t="s">
        <v>47</v>
      </c>
      <c r="D67" s="38" t="s">
        <v>139</v>
      </c>
      <c r="E67" s="15">
        <v>240</v>
      </c>
      <c r="F67" s="63">
        <f>F68</f>
        <v>35</v>
      </c>
      <c r="G67" s="63">
        <f>G68</f>
        <v>17.5</v>
      </c>
      <c r="H67" s="63">
        <f>H68</f>
        <v>0</v>
      </c>
      <c r="I67" s="124"/>
    </row>
    <row r="68" spans="1:9" ht="13.5" customHeight="1">
      <c r="A68" s="20" t="s">
        <v>27</v>
      </c>
      <c r="B68" s="21" t="s">
        <v>19</v>
      </c>
      <c r="C68" s="21" t="s">
        <v>47</v>
      </c>
      <c r="D68" s="38" t="s">
        <v>139</v>
      </c>
      <c r="E68" s="15">
        <v>244</v>
      </c>
      <c r="F68" s="63">
        <v>35</v>
      </c>
      <c r="G68" s="63">
        <v>17.5</v>
      </c>
      <c r="H68" s="63">
        <v>0</v>
      </c>
      <c r="I68" s="124"/>
    </row>
    <row r="69" spans="1:9" ht="15" customHeight="1" hidden="1">
      <c r="A69" s="23"/>
      <c r="B69" s="21"/>
      <c r="C69" s="21"/>
      <c r="D69" s="38"/>
      <c r="E69" s="15"/>
      <c r="F69" s="42"/>
      <c r="G69" s="42"/>
      <c r="H69" s="42"/>
      <c r="I69" s="123"/>
    </row>
    <row r="70" spans="1:9" ht="12" customHeight="1" hidden="1">
      <c r="A70" s="20"/>
      <c r="B70" s="21"/>
      <c r="C70" s="21"/>
      <c r="D70" s="38"/>
      <c r="E70" s="15"/>
      <c r="F70" s="63"/>
      <c r="G70" s="63"/>
      <c r="H70" s="63"/>
      <c r="I70" s="124"/>
    </row>
    <row r="71" spans="1:9" ht="12.75" customHeight="1" hidden="1">
      <c r="A71" s="20"/>
      <c r="B71" s="21"/>
      <c r="C71" s="21"/>
      <c r="D71" s="38"/>
      <c r="E71" s="15"/>
      <c r="F71" s="63"/>
      <c r="G71" s="63"/>
      <c r="H71" s="63"/>
      <c r="I71" s="124"/>
    </row>
    <row r="72" spans="1:9" ht="12.75" customHeight="1" hidden="1">
      <c r="A72" s="20"/>
      <c r="B72" s="21"/>
      <c r="C72" s="21"/>
      <c r="D72" s="38"/>
      <c r="E72" s="15"/>
      <c r="F72" s="63"/>
      <c r="G72" s="63"/>
      <c r="H72" s="63"/>
      <c r="I72" s="124"/>
    </row>
    <row r="73" spans="1:9" ht="21" customHeight="1" hidden="1">
      <c r="A73" s="20"/>
      <c r="B73" s="21"/>
      <c r="C73" s="21"/>
      <c r="D73" s="38"/>
      <c r="E73" s="15"/>
      <c r="F73" s="63"/>
      <c r="G73" s="63"/>
      <c r="H73" s="63"/>
      <c r="I73" s="124"/>
    </row>
    <row r="74" spans="1:9" ht="13.5" customHeight="1">
      <c r="A74" s="18" t="s">
        <v>46</v>
      </c>
      <c r="B74" s="19" t="s">
        <v>47</v>
      </c>
      <c r="C74" s="19" t="s">
        <v>9</v>
      </c>
      <c r="D74" s="19" t="s">
        <v>10</v>
      </c>
      <c r="E74" s="19" t="s">
        <v>11</v>
      </c>
      <c r="F74" s="54">
        <f>F75+F100</f>
        <v>34</v>
      </c>
      <c r="G74" s="54">
        <f>G75+G100</f>
        <v>8.5</v>
      </c>
      <c r="H74" s="54">
        <f>H75+H100</f>
        <v>0</v>
      </c>
      <c r="I74" s="132"/>
    </row>
    <row r="75" spans="1:9" ht="14.25" customHeight="1">
      <c r="A75" s="23" t="s">
        <v>49</v>
      </c>
      <c r="B75" s="24" t="s">
        <v>47</v>
      </c>
      <c r="C75" s="24" t="s">
        <v>13</v>
      </c>
      <c r="D75" s="77" t="s">
        <v>140</v>
      </c>
      <c r="E75" s="15"/>
      <c r="F75" s="63">
        <f>F76</f>
        <v>34</v>
      </c>
      <c r="G75" s="63">
        <f>G76</f>
        <v>8.5</v>
      </c>
      <c r="H75" s="63">
        <f>H76</f>
        <v>0</v>
      </c>
      <c r="I75" s="131"/>
    </row>
    <row r="76" spans="1:9" ht="15" customHeight="1">
      <c r="A76" s="25" t="s">
        <v>49</v>
      </c>
      <c r="B76" s="26" t="s">
        <v>47</v>
      </c>
      <c r="C76" s="26" t="s">
        <v>13</v>
      </c>
      <c r="D76" s="77" t="s">
        <v>140</v>
      </c>
      <c r="E76" s="15"/>
      <c r="F76" s="63">
        <v>34</v>
      </c>
      <c r="G76" s="63">
        <v>8.5</v>
      </c>
      <c r="H76" s="63">
        <v>0</v>
      </c>
      <c r="I76" s="131"/>
    </row>
    <row r="77" spans="1:9" ht="15" customHeight="1" hidden="1">
      <c r="A77" s="28" t="s">
        <v>50</v>
      </c>
      <c r="B77" s="29" t="s">
        <v>47</v>
      </c>
      <c r="C77" s="29" t="s">
        <v>13</v>
      </c>
      <c r="D77" s="30" t="s">
        <v>51</v>
      </c>
      <c r="E77" s="31"/>
      <c r="F77" s="54">
        <f aca="true" t="shared" si="4" ref="F77:H79">F78</f>
        <v>6</v>
      </c>
      <c r="G77" s="54">
        <f t="shared" si="4"/>
        <v>6</v>
      </c>
      <c r="H77" s="54">
        <f t="shared" si="4"/>
        <v>6</v>
      </c>
      <c r="I77" s="127"/>
    </row>
    <row r="78" spans="1:9" ht="15" customHeight="1" hidden="1">
      <c r="A78" s="20" t="s">
        <v>25</v>
      </c>
      <c r="B78" s="21" t="s">
        <v>47</v>
      </c>
      <c r="C78" s="21" t="s">
        <v>13</v>
      </c>
      <c r="D78" s="77" t="s">
        <v>51</v>
      </c>
      <c r="E78" s="15">
        <v>200</v>
      </c>
      <c r="F78" s="54">
        <f t="shared" si="4"/>
        <v>6</v>
      </c>
      <c r="G78" s="54">
        <f t="shared" si="4"/>
        <v>6</v>
      </c>
      <c r="H78" s="54">
        <f t="shared" si="4"/>
        <v>6</v>
      </c>
      <c r="I78" s="127"/>
    </row>
    <row r="79" spans="1:9" ht="14.25" customHeight="1" hidden="1">
      <c r="A79" s="20" t="s">
        <v>27</v>
      </c>
      <c r="B79" s="21" t="s">
        <v>47</v>
      </c>
      <c r="C79" s="21" t="s">
        <v>13</v>
      </c>
      <c r="D79" s="77" t="s">
        <v>51</v>
      </c>
      <c r="E79" s="15">
        <v>240</v>
      </c>
      <c r="F79" s="54">
        <f t="shared" si="4"/>
        <v>6</v>
      </c>
      <c r="G79" s="54">
        <f t="shared" si="4"/>
        <v>6</v>
      </c>
      <c r="H79" s="54">
        <f t="shared" si="4"/>
        <v>6</v>
      </c>
      <c r="I79" s="127"/>
    </row>
    <row r="80" spans="1:9" ht="15" customHeight="1" hidden="1">
      <c r="A80" s="20" t="s">
        <v>29</v>
      </c>
      <c r="B80" s="21" t="s">
        <v>47</v>
      </c>
      <c r="C80" s="21" t="s">
        <v>13</v>
      </c>
      <c r="D80" s="77" t="s">
        <v>51</v>
      </c>
      <c r="E80" s="15">
        <v>244</v>
      </c>
      <c r="F80" s="54">
        <v>6</v>
      </c>
      <c r="G80" s="54">
        <v>6</v>
      </c>
      <c r="H80" s="54">
        <v>6</v>
      </c>
      <c r="I80" s="127"/>
    </row>
    <row r="81" spans="1:9" ht="20.25" customHeight="1" hidden="1">
      <c r="A81" s="32" t="s">
        <v>52</v>
      </c>
      <c r="B81" s="29" t="s">
        <v>47</v>
      </c>
      <c r="C81" s="29" t="s">
        <v>13</v>
      </c>
      <c r="D81" s="30" t="s">
        <v>53</v>
      </c>
      <c r="E81" s="31"/>
      <c r="F81" s="54">
        <f aca="true" t="shared" si="5" ref="F81:H83">F82</f>
        <v>5</v>
      </c>
      <c r="G81" s="54">
        <f t="shared" si="5"/>
        <v>5</v>
      </c>
      <c r="H81" s="54">
        <f t="shared" si="5"/>
        <v>5</v>
      </c>
      <c r="I81" s="127"/>
    </row>
    <row r="82" spans="1:9" ht="22.5" customHeight="1" hidden="1">
      <c r="A82" s="20" t="s">
        <v>25</v>
      </c>
      <c r="B82" s="21" t="s">
        <v>47</v>
      </c>
      <c r="C82" s="21" t="s">
        <v>13</v>
      </c>
      <c r="D82" s="77" t="s">
        <v>53</v>
      </c>
      <c r="E82" s="15">
        <v>200</v>
      </c>
      <c r="F82" s="54">
        <f t="shared" si="5"/>
        <v>5</v>
      </c>
      <c r="G82" s="54">
        <f t="shared" si="5"/>
        <v>5</v>
      </c>
      <c r="H82" s="54">
        <f t="shared" si="5"/>
        <v>5</v>
      </c>
      <c r="I82" s="127"/>
    </row>
    <row r="83" spans="1:9" ht="14.25" customHeight="1" hidden="1">
      <c r="A83" s="20" t="s">
        <v>27</v>
      </c>
      <c r="B83" s="21" t="s">
        <v>47</v>
      </c>
      <c r="C83" s="21" t="s">
        <v>13</v>
      </c>
      <c r="D83" s="77" t="s">
        <v>53</v>
      </c>
      <c r="E83" s="15">
        <v>240</v>
      </c>
      <c r="F83" s="54">
        <f t="shared" si="5"/>
        <v>5</v>
      </c>
      <c r="G83" s="54">
        <f t="shared" si="5"/>
        <v>5</v>
      </c>
      <c r="H83" s="54">
        <f t="shared" si="5"/>
        <v>5</v>
      </c>
      <c r="I83" s="127"/>
    </row>
    <row r="84" spans="1:9" ht="16.5" customHeight="1" hidden="1">
      <c r="A84" s="20" t="s">
        <v>29</v>
      </c>
      <c r="B84" s="21" t="s">
        <v>47</v>
      </c>
      <c r="C84" s="21" t="s">
        <v>13</v>
      </c>
      <c r="D84" s="77" t="s">
        <v>53</v>
      </c>
      <c r="E84" s="15">
        <v>244</v>
      </c>
      <c r="F84" s="54">
        <v>5</v>
      </c>
      <c r="G84" s="54">
        <v>5</v>
      </c>
      <c r="H84" s="54">
        <v>5</v>
      </c>
      <c r="I84" s="127"/>
    </row>
    <row r="85" spans="1:9" ht="21.75" customHeight="1" hidden="1">
      <c r="A85" s="32" t="s">
        <v>54</v>
      </c>
      <c r="B85" s="21"/>
      <c r="C85" s="21"/>
      <c r="D85" s="77"/>
      <c r="E85" s="15"/>
      <c r="F85" s="54">
        <f aca="true" t="shared" si="6" ref="F85:H87">F86</f>
        <v>5</v>
      </c>
      <c r="G85" s="54">
        <f t="shared" si="6"/>
        <v>5</v>
      </c>
      <c r="H85" s="54">
        <f t="shared" si="6"/>
        <v>5</v>
      </c>
      <c r="I85" s="127"/>
    </row>
    <row r="86" spans="1:9" ht="15" customHeight="1" hidden="1">
      <c r="A86" s="20" t="s">
        <v>25</v>
      </c>
      <c r="B86" s="21" t="s">
        <v>47</v>
      </c>
      <c r="C86" s="21" t="s">
        <v>13</v>
      </c>
      <c r="D86" s="77" t="s">
        <v>55</v>
      </c>
      <c r="E86" s="15">
        <v>200</v>
      </c>
      <c r="F86" s="54">
        <f t="shared" si="6"/>
        <v>5</v>
      </c>
      <c r="G86" s="54">
        <f t="shared" si="6"/>
        <v>5</v>
      </c>
      <c r="H86" s="54">
        <f t="shared" si="6"/>
        <v>5</v>
      </c>
      <c r="I86" s="127"/>
    </row>
    <row r="87" spans="1:9" ht="15" customHeight="1" hidden="1">
      <c r="A87" s="20" t="s">
        <v>27</v>
      </c>
      <c r="B87" s="21" t="s">
        <v>47</v>
      </c>
      <c r="C87" s="21" t="s">
        <v>13</v>
      </c>
      <c r="D87" s="77" t="s">
        <v>55</v>
      </c>
      <c r="E87" s="15">
        <v>240</v>
      </c>
      <c r="F87" s="54">
        <f t="shared" si="6"/>
        <v>5</v>
      </c>
      <c r="G87" s="54">
        <f t="shared" si="6"/>
        <v>5</v>
      </c>
      <c r="H87" s="54">
        <f t="shared" si="6"/>
        <v>5</v>
      </c>
      <c r="I87" s="127"/>
    </row>
    <row r="88" spans="1:9" ht="15.75" customHeight="1" hidden="1">
      <c r="A88" s="20" t="s">
        <v>29</v>
      </c>
      <c r="B88" s="21" t="s">
        <v>47</v>
      </c>
      <c r="C88" s="21" t="s">
        <v>13</v>
      </c>
      <c r="D88" s="77" t="s">
        <v>55</v>
      </c>
      <c r="E88" s="15">
        <v>244</v>
      </c>
      <c r="F88" s="54">
        <v>5</v>
      </c>
      <c r="G88" s="54">
        <v>5</v>
      </c>
      <c r="H88" s="54">
        <v>5</v>
      </c>
      <c r="I88" s="127"/>
    </row>
    <row r="89" spans="1:9" ht="20.25" customHeight="1" hidden="1">
      <c r="A89" s="32" t="s">
        <v>56</v>
      </c>
      <c r="B89" s="21"/>
      <c r="C89" s="21"/>
      <c r="D89" s="77"/>
      <c r="E89" s="15"/>
      <c r="F89" s="54">
        <f aca="true" t="shared" si="7" ref="F89:H91">F90</f>
        <v>6</v>
      </c>
      <c r="G89" s="54">
        <f t="shared" si="7"/>
        <v>6</v>
      </c>
      <c r="H89" s="54">
        <f t="shared" si="7"/>
        <v>6</v>
      </c>
      <c r="I89" s="127"/>
    </row>
    <row r="90" spans="1:9" ht="14.25" customHeight="1" hidden="1">
      <c r="A90" s="20" t="s">
        <v>25</v>
      </c>
      <c r="B90" s="21" t="s">
        <v>47</v>
      </c>
      <c r="C90" s="21" t="s">
        <v>13</v>
      </c>
      <c r="D90" s="77" t="s">
        <v>57</v>
      </c>
      <c r="E90" s="15">
        <v>200</v>
      </c>
      <c r="F90" s="54">
        <f t="shared" si="7"/>
        <v>6</v>
      </c>
      <c r="G90" s="54">
        <f t="shared" si="7"/>
        <v>6</v>
      </c>
      <c r="H90" s="54">
        <f t="shared" si="7"/>
        <v>6</v>
      </c>
      <c r="I90" s="127"/>
    </row>
    <row r="91" spans="1:9" ht="13.5" customHeight="1" hidden="1">
      <c r="A91" s="20" t="s">
        <v>27</v>
      </c>
      <c r="B91" s="21" t="s">
        <v>47</v>
      </c>
      <c r="C91" s="21" t="s">
        <v>13</v>
      </c>
      <c r="D91" s="77" t="s">
        <v>57</v>
      </c>
      <c r="E91" s="15">
        <v>240</v>
      </c>
      <c r="F91" s="54">
        <f t="shared" si="7"/>
        <v>6</v>
      </c>
      <c r="G91" s="54">
        <f t="shared" si="7"/>
        <v>6</v>
      </c>
      <c r="H91" s="54">
        <f t="shared" si="7"/>
        <v>6</v>
      </c>
      <c r="I91" s="127"/>
    </row>
    <row r="92" spans="1:9" ht="14.25" customHeight="1" hidden="1">
      <c r="A92" s="20" t="s">
        <v>29</v>
      </c>
      <c r="B92" s="21" t="s">
        <v>47</v>
      </c>
      <c r="C92" s="21" t="s">
        <v>13</v>
      </c>
      <c r="D92" s="77" t="s">
        <v>57</v>
      </c>
      <c r="E92" s="15">
        <v>244</v>
      </c>
      <c r="F92" s="54">
        <v>6</v>
      </c>
      <c r="G92" s="54">
        <v>6</v>
      </c>
      <c r="H92" s="54">
        <v>6</v>
      </c>
      <c r="I92" s="127"/>
    </row>
    <row r="93" spans="1:9" ht="22.5" customHeight="1" hidden="1">
      <c r="A93" s="32" t="s">
        <v>58</v>
      </c>
      <c r="B93" s="21"/>
      <c r="C93" s="21"/>
      <c r="D93" s="77"/>
      <c r="E93" s="15"/>
      <c r="F93" s="54">
        <f>F96</f>
        <v>13</v>
      </c>
      <c r="G93" s="54">
        <f>G96</f>
        <v>13</v>
      </c>
      <c r="H93" s="54">
        <f>H96</f>
        <v>13</v>
      </c>
      <c r="I93" s="127"/>
    </row>
    <row r="94" spans="1:9" ht="13.5" customHeight="1" hidden="1">
      <c r="A94" s="20" t="s">
        <v>25</v>
      </c>
      <c r="B94" s="21" t="s">
        <v>47</v>
      </c>
      <c r="C94" s="21" t="s">
        <v>13</v>
      </c>
      <c r="D94" s="77" t="s">
        <v>59</v>
      </c>
      <c r="E94" s="15">
        <v>200</v>
      </c>
      <c r="F94" s="54">
        <f aca="true" t="shared" si="8" ref="F94:H95">F95</f>
        <v>13</v>
      </c>
      <c r="G94" s="54">
        <f t="shared" si="8"/>
        <v>13</v>
      </c>
      <c r="H94" s="54">
        <f t="shared" si="8"/>
        <v>13</v>
      </c>
      <c r="I94" s="127"/>
    </row>
    <row r="95" spans="1:9" ht="14.25" customHeight="1" hidden="1">
      <c r="A95" s="20" t="s">
        <v>27</v>
      </c>
      <c r="B95" s="21" t="s">
        <v>47</v>
      </c>
      <c r="C95" s="21" t="s">
        <v>13</v>
      </c>
      <c r="D95" s="77" t="s">
        <v>59</v>
      </c>
      <c r="E95" s="15">
        <v>240</v>
      </c>
      <c r="F95" s="54">
        <f t="shared" si="8"/>
        <v>13</v>
      </c>
      <c r="G95" s="54">
        <f t="shared" si="8"/>
        <v>13</v>
      </c>
      <c r="H95" s="54">
        <f t="shared" si="8"/>
        <v>13</v>
      </c>
      <c r="I95" s="127"/>
    </row>
    <row r="96" spans="1:9" ht="16.5" customHeight="1" hidden="1">
      <c r="A96" s="20" t="s">
        <v>29</v>
      </c>
      <c r="B96" s="21" t="s">
        <v>47</v>
      </c>
      <c r="C96" s="21" t="s">
        <v>13</v>
      </c>
      <c r="D96" s="77" t="s">
        <v>59</v>
      </c>
      <c r="E96" s="15">
        <v>244</v>
      </c>
      <c r="F96" s="54">
        <v>13</v>
      </c>
      <c r="G96" s="54">
        <v>13</v>
      </c>
      <c r="H96" s="54">
        <v>13</v>
      </c>
      <c r="I96" s="127"/>
    </row>
    <row r="97" spans="1:9" ht="23.25" customHeight="1" hidden="1">
      <c r="A97" s="23"/>
      <c r="B97" s="21"/>
      <c r="C97" s="21"/>
      <c r="D97" s="77"/>
      <c r="E97" s="15"/>
      <c r="F97" s="54"/>
      <c r="G97" s="54"/>
      <c r="H97" s="54"/>
      <c r="I97" s="127"/>
    </row>
    <row r="98" spans="1:9" ht="15" customHeight="1" hidden="1">
      <c r="A98" s="20"/>
      <c r="B98" s="21"/>
      <c r="C98" s="21"/>
      <c r="D98" s="77"/>
      <c r="E98" s="15"/>
      <c r="F98" s="63"/>
      <c r="G98" s="63"/>
      <c r="H98" s="63"/>
      <c r="I98" s="127"/>
    </row>
    <row r="99" spans="1:9" ht="13.5" customHeight="1" hidden="1">
      <c r="A99" s="20"/>
      <c r="B99" s="21"/>
      <c r="C99" s="21"/>
      <c r="D99" s="77"/>
      <c r="E99" s="15"/>
      <c r="F99" s="63"/>
      <c r="G99" s="63"/>
      <c r="H99" s="63"/>
      <c r="I99" s="127"/>
    </row>
    <row r="100" spans="1:9" ht="11.25" customHeight="1">
      <c r="A100" s="20" t="s">
        <v>126</v>
      </c>
      <c r="B100" s="26" t="s">
        <v>47</v>
      </c>
      <c r="C100" s="26" t="s">
        <v>13</v>
      </c>
      <c r="D100" s="27" t="s">
        <v>127</v>
      </c>
      <c r="E100" s="15"/>
      <c r="F100" s="63"/>
      <c r="G100" s="63"/>
      <c r="H100" s="63">
        <v>0</v>
      </c>
      <c r="I100" s="124"/>
    </row>
    <row r="101" spans="1:9" ht="12" customHeight="1">
      <c r="A101" s="69" t="s">
        <v>92</v>
      </c>
      <c r="B101" s="78">
        <v>11</v>
      </c>
      <c r="C101" s="72"/>
      <c r="D101" s="72"/>
      <c r="E101" s="72"/>
      <c r="F101" s="58">
        <f aca="true" t="shared" si="9" ref="F101:H106">F102</f>
        <v>1</v>
      </c>
      <c r="G101" s="58">
        <f t="shared" si="9"/>
        <v>1</v>
      </c>
      <c r="H101" s="58">
        <f t="shared" si="9"/>
        <v>1</v>
      </c>
      <c r="I101" s="123"/>
    </row>
    <row r="102" spans="1:9" ht="12.75">
      <c r="A102" s="68" t="s">
        <v>93</v>
      </c>
      <c r="B102" s="78">
        <v>11</v>
      </c>
      <c r="C102" s="24" t="s">
        <v>8</v>
      </c>
      <c r="D102" s="85"/>
      <c r="E102" s="85"/>
      <c r="F102" s="59">
        <f t="shared" si="9"/>
        <v>1</v>
      </c>
      <c r="G102" s="59">
        <f t="shared" si="9"/>
        <v>1</v>
      </c>
      <c r="H102" s="59">
        <f t="shared" si="9"/>
        <v>1</v>
      </c>
      <c r="I102" s="133"/>
    </row>
    <row r="103" spans="1:9" ht="12.75">
      <c r="A103" s="68" t="s">
        <v>92</v>
      </c>
      <c r="B103" s="78">
        <v>11</v>
      </c>
      <c r="C103" s="24" t="s">
        <v>8</v>
      </c>
      <c r="D103" s="78" t="s">
        <v>141</v>
      </c>
      <c r="E103" s="72"/>
      <c r="F103" s="59">
        <f t="shared" si="9"/>
        <v>1</v>
      </c>
      <c r="G103" s="59">
        <f t="shared" si="9"/>
        <v>1</v>
      </c>
      <c r="H103" s="59">
        <f t="shared" si="9"/>
        <v>1</v>
      </c>
      <c r="I103" s="133"/>
    </row>
    <row r="104" spans="1:9" ht="14.25" customHeight="1">
      <c r="A104" s="68" t="s">
        <v>94</v>
      </c>
      <c r="B104" s="72">
        <v>11</v>
      </c>
      <c r="C104" s="21" t="s">
        <v>8</v>
      </c>
      <c r="D104" s="72" t="s">
        <v>141</v>
      </c>
      <c r="E104" s="72"/>
      <c r="F104" s="59">
        <f t="shared" si="9"/>
        <v>1</v>
      </c>
      <c r="G104" s="59">
        <f t="shared" si="9"/>
        <v>1</v>
      </c>
      <c r="H104" s="59">
        <f t="shared" si="9"/>
        <v>1</v>
      </c>
      <c r="I104" s="133"/>
    </row>
    <row r="105" spans="1:9" ht="15" customHeight="1">
      <c r="A105" s="68" t="s">
        <v>95</v>
      </c>
      <c r="B105" s="72">
        <v>11</v>
      </c>
      <c r="C105" s="21" t="s">
        <v>8</v>
      </c>
      <c r="D105" s="72" t="s">
        <v>141</v>
      </c>
      <c r="E105" s="72">
        <v>200</v>
      </c>
      <c r="F105" s="59">
        <f t="shared" si="9"/>
        <v>1</v>
      </c>
      <c r="G105" s="59">
        <f t="shared" si="9"/>
        <v>1</v>
      </c>
      <c r="H105" s="59">
        <f t="shared" si="9"/>
        <v>1</v>
      </c>
      <c r="I105" s="133"/>
    </row>
    <row r="106" spans="1:9" ht="12.75">
      <c r="A106" s="68" t="s">
        <v>96</v>
      </c>
      <c r="B106" s="72">
        <v>11</v>
      </c>
      <c r="C106" s="21" t="s">
        <v>8</v>
      </c>
      <c r="D106" s="72" t="s">
        <v>141</v>
      </c>
      <c r="E106" s="72">
        <v>240</v>
      </c>
      <c r="F106" s="59">
        <f t="shared" si="9"/>
        <v>1</v>
      </c>
      <c r="G106" s="59">
        <f t="shared" si="9"/>
        <v>1</v>
      </c>
      <c r="H106" s="59">
        <f t="shared" si="9"/>
        <v>1</v>
      </c>
      <c r="I106" s="133"/>
    </row>
    <row r="107" spans="1:9" ht="14.25" customHeight="1">
      <c r="A107" s="68" t="s">
        <v>97</v>
      </c>
      <c r="B107" s="72">
        <v>11</v>
      </c>
      <c r="C107" s="21" t="s">
        <v>8</v>
      </c>
      <c r="D107" s="72" t="s">
        <v>141</v>
      </c>
      <c r="E107" s="72">
        <v>244</v>
      </c>
      <c r="F107" s="59">
        <v>1</v>
      </c>
      <c r="G107" s="59">
        <v>1</v>
      </c>
      <c r="H107" s="59">
        <v>1</v>
      </c>
      <c r="I107" s="133"/>
    </row>
    <row r="108" spans="1:9" ht="11.25" customHeight="1">
      <c r="A108" s="69" t="s">
        <v>98</v>
      </c>
      <c r="B108" s="78">
        <v>12</v>
      </c>
      <c r="C108" s="72"/>
      <c r="D108" s="72"/>
      <c r="E108" s="72"/>
      <c r="F108" s="58">
        <f>F111</f>
        <v>3</v>
      </c>
      <c r="G108" s="58">
        <f>G111</f>
        <v>0</v>
      </c>
      <c r="H108" s="58">
        <f>H111</f>
        <v>0</v>
      </c>
      <c r="I108" s="134"/>
    </row>
    <row r="109" spans="1:9" ht="12" customHeight="1">
      <c r="A109" s="68" t="s">
        <v>95</v>
      </c>
      <c r="B109" s="72">
        <v>12</v>
      </c>
      <c r="C109" s="21" t="s">
        <v>42</v>
      </c>
      <c r="D109" s="72" t="s">
        <v>142</v>
      </c>
      <c r="E109" s="72">
        <v>200</v>
      </c>
      <c r="F109" s="59">
        <f>F111</f>
        <v>3</v>
      </c>
      <c r="G109" s="59">
        <f>G111</f>
        <v>0</v>
      </c>
      <c r="H109" s="59">
        <f>H111</f>
        <v>0</v>
      </c>
      <c r="I109" s="135"/>
    </row>
    <row r="110" spans="1:9" ht="12" customHeight="1">
      <c r="A110" s="68" t="s">
        <v>96</v>
      </c>
      <c r="B110" s="72">
        <v>12</v>
      </c>
      <c r="C110" s="21" t="s">
        <v>42</v>
      </c>
      <c r="D110" s="72" t="s">
        <v>142</v>
      </c>
      <c r="E110" s="72">
        <v>240</v>
      </c>
      <c r="F110" s="59">
        <f>F111</f>
        <v>3</v>
      </c>
      <c r="G110" s="59">
        <f>G111</f>
        <v>0</v>
      </c>
      <c r="H110" s="59">
        <f>H111</f>
        <v>0</v>
      </c>
      <c r="I110" s="135"/>
    </row>
    <row r="111" spans="1:9" ht="11.25" customHeight="1">
      <c r="A111" s="68" t="s">
        <v>97</v>
      </c>
      <c r="B111" s="72">
        <v>12</v>
      </c>
      <c r="C111" s="21" t="s">
        <v>42</v>
      </c>
      <c r="D111" s="72" t="s">
        <v>142</v>
      </c>
      <c r="E111" s="72">
        <v>244</v>
      </c>
      <c r="F111" s="59">
        <v>3</v>
      </c>
      <c r="G111" s="59">
        <v>0</v>
      </c>
      <c r="H111" s="59">
        <v>0</v>
      </c>
      <c r="I111" s="135"/>
    </row>
    <row r="112" spans="1:9" ht="21.75" customHeight="1" hidden="1">
      <c r="A112" s="69"/>
      <c r="B112" s="72"/>
      <c r="C112" s="72"/>
      <c r="D112" s="72"/>
      <c r="E112" s="72"/>
      <c r="F112" s="58"/>
      <c r="G112" s="58"/>
      <c r="H112" s="58"/>
      <c r="I112" s="136"/>
    </row>
    <row r="113" spans="1:9" ht="12" customHeight="1" hidden="1">
      <c r="A113" s="68"/>
      <c r="B113" s="72"/>
      <c r="C113" s="21"/>
      <c r="D113" s="72"/>
      <c r="E113" s="72"/>
      <c r="F113" s="59"/>
      <c r="G113" s="59"/>
      <c r="H113" s="59"/>
      <c r="I113" s="137"/>
    </row>
    <row r="114" spans="1:9" ht="33" customHeight="1" hidden="1">
      <c r="A114" s="68"/>
      <c r="B114" s="72"/>
      <c r="C114" s="21"/>
      <c r="D114" s="72"/>
      <c r="E114" s="72"/>
      <c r="F114" s="59"/>
      <c r="G114" s="59"/>
      <c r="H114" s="59"/>
      <c r="I114" s="137"/>
    </row>
    <row r="115" spans="1:9" ht="12.75" hidden="1">
      <c r="A115" s="68"/>
      <c r="B115" s="72"/>
      <c r="C115" s="21"/>
      <c r="D115" s="72"/>
      <c r="E115" s="72"/>
      <c r="F115" s="59"/>
      <c r="G115" s="59"/>
      <c r="H115" s="59"/>
      <c r="I115" s="133"/>
    </row>
    <row r="116" spans="1:9" ht="12.75">
      <c r="A116" s="69" t="s">
        <v>99</v>
      </c>
      <c r="B116" s="72"/>
      <c r="C116" s="72"/>
      <c r="D116" s="72"/>
      <c r="E116" s="72"/>
      <c r="F116" s="79">
        <f>F19+F53+F60+F65+F74+F102+F108</f>
        <v>2301.6</v>
      </c>
      <c r="G116" s="79">
        <f>G19+G53+G60+G65+G74+G102+G108</f>
        <v>572.3000000000001</v>
      </c>
      <c r="H116" s="79">
        <f>H19+H53+H60+H65+H74+H102+H108</f>
        <v>521.5</v>
      </c>
      <c r="I116" s="138">
        <v>0.91</v>
      </c>
    </row>
    <row r="117" spans="1:9" ht="14.25" customHeight="1" hidden="1">
      <c r="A117" s="41"/>
      <c r="B117" s="40"/>
      <c r="C117" s="21"/>
      <c r="D117" s="40"/>
      <c r="E117" s="40"/>
      <c r="F117" s="59"/>
      <c r="G117" s="59"/>
      <c r="H117" s="59"/>
      <c r="I117" s="74"/>
    </row>
    <row r="118" spans="1:9" ht="12.75" hidden="1">
      <c r="A118" s="41"/>
      <c r="B118" s="40"/>
      <c r="C118" s="21"/>
      <c r="D118" s="40"/>
      <c r="E118" s="40"/>
      <c r="F118" s="59"/>
      <c r="G118" s="59"/>
      <c r="H118" s="59"/>
      <c r="I118" s="74"/>
    </row>
    <row r="119" spans="1:9" ht="12.75" hidden="1">
      <c r="A119" s="39"/>
      <c r="B119" s="40"/>
      <c r="C119" s="40"/>
      <c r="D119" s="40"/>
      <c r="E119" s="40"/>
      <c r="F119" s="60"/>
      <c r="G119" s="60"/>
      <c r="H119" s="60"/>
      <c r="I119" s="75"/>
    </row>
    <row r="121" ht="12.75">
      <c r="L121" s="80"/>
    </row>
  </sheetData>
  <sheetProtection/>
  <mergeCells count="25">
    <mergeCell ref="F1:I1"/>
    <mergeCell ref="E2:I2"/>
    <mergeCell ref="D3:I3"/>
    <mergeCell ref="E4:I4"/>
    <mergeCell ref="E5:I5"/>
    <mergeCell ref="E6:I6"/>
    <mergeCell ref="F17:F18"/>
    <mergeCell ref="B7:I7"/>
    <mergeCell ref="B8:I8"/>
    <mergeCell ref="B9:I9"/>
    <mergeCell ref="A10:I10"/>
    <mergeCell ref="B11:I11"/>
    <mergeCell ref="B12:I12"/>
    <mergeCell ref="G17:G18"/>
    <mergeCell ref="H17:H18"/>
    <mergeCell ref="I17:I18"/>
    <mergeCell ref="A13:F13"/>
    <mergeCell ref="A14:I14"/>
    <mergeCell ref="A15:I15"/>
    <mergeCell ref="E16:I16"/>
    <mergeCell ref="A17:A18"/>
    <mergeCell ref="B17:B18"/>
    <mergeCell ref="C17:C18"/>
    <mergeCell ref="D17:D18"/>
    <mergeCell ref="E17:E18"/>
  </mergeCells>
  <printOptions/>
  <pageMargins left="0.25" right="0.25" top="0.75" bottom="0.75" header="0.3" footer="0.3"/>
  <pageSetup fitToHeight="0" fitToWidth="1" horizontalDpi="1200" verticalDpi="12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zoomScalePageLayoutView="0" workbookViewId="0" topLeftCell="A1">
      <selection activeCell="B7" sqref="B7:I7"/>
    </sheetView>
  </sheetViews>
  <sheetFormatPr defaultColWidth="9.140625" defaultRowHeight="12.75"/>
  <cols>
    <col min="1" max="1" width="58.140625" style="0" customWidth="1"/>
    <col min="2" max="2" width="5.8515625" style="0" customWidth="1"/>
    <col min="3" max="3" width="5.140625" style="0" customWidth="1"/>
    <col min="4" max="4" width="11.28125" style="0" customWidth="1"/>
    <col min="5" max="5" width="6.57421875" style="0" customWidth="1"/>
    <col min="6" max="7" width="9.28125" style="0" customWidth="1"/>
    <col min="8" max="8" width="11.421875" style="0" customWidth="1"/>
  </cols>
  <sheetData>
    <row r="1" spans="5:9" ht="12.75">
      <c r="E1" s="34"/>
      <c r="F1" s="157" t="s">
        <v>143</v>
      </c>
      <c r="G1" s="157"/>
      <c r="H1" s="157"/>
      <c r="I1" s="157"/>
    </row>
    <row r="2" spans="5:9" ht="12.75">
      <c r="E2" s="158" t="s">
        <v>1</v>
      </c>
      <c r="F2" s="158"/>
      <c r="G2" s="158"/>
      <c r="H2" s="158"/>
      <c r="I2" s="158"/>
    </row>
    <row r="3" spans="4:9" ht="12.75">
      <c r="D3" s="156" t="s">
        <v>114</v>
      </c>
      <c r="E3" s="156"/>
      <c r="F3" s="156"/>
      <c r="G3" s="156"/>
      <c r="H3" s="156"/>
      <c r="I3" s="156"/>
    </row>
    <row r="4" spans="5:9" ht="12.75">
      <c r="E4" s="158" t="s">
        <v>146</v>
      </c>
      <c r="F4" s="158"/>
      <c r="G4" s="158"/>
      <c r="H4" s="158"/>
      <c r="I4" s="158"/>
    </row>
    <row r="5" spans="5:9" ht="12.75">
      <c r="E5" s="158" t="s">
        <v>160</v>
      </c>
      <c r="F5" s="158"/>
      <c r="G5" s="158"/>
      <c r="H5" s="158"/>
      <c r="I5" s="158"/>
    </row>
    <row r="6" spans="5:9" ht="12.75">
      <c r="E6" s="156" t="s">
        <v>165</v>
      </c>
      <c r="F6" s="156"/>
      <c r="G6" s="156"/>
      <c r="H6" s="156"/>
      <c r="I6" s="156"/>
    </row>
    <row r="7" spans="1:9" ht="12" customHeight="1">
      <c r="A7" s="35"/>
      <c r="B7" s="158"/>
      <c r="C7" s="158"/>
      <c r="D7" s="158"/>
      <c r="E7" s="158"/>
      <c r="F7" s="158"/>
      <c r="G7" s="158"/>
      <c r="H7" s="158"/>
      <c r="I7" s="158"/>
    </row>
    <row r="8" spans="1:9" ht="12.75" customHeight="1" hidden="1">
      <c r="A8" s="36"/>
      <c r="B8" s="156"/>
      <c r="C8" s="156"/>
      <c r="D8" s="156"/>
      <c r="E8" s="156"/>
      <c r="F8" s="156"/>
      <c r="G8" s="156"/>
      <c r="H8" s="156"/>
      <c r="I8" s="156"/>
    </row>
    <row r="9" spans="1:9" ht="12.75" customHeight="1" hidden="1">
      <c r="A9" s="35"/>
      <c r="B9" s="158"/>
      <c r="C9" s="158"/>
      <c r="D9" s="158"/>
      <c r="E9" s="158"/>
      <c r="F9" s="158"/>
      <c r="G9" s="158"/>
      <c r="H9" s="158"/>
      <c r="I9" s="158"/>
    </row>
    <row r="10" spans="1:9" ht="12.75" customHeight="1" hidden="1">
      <c r="A10" s="158"/>
      <c r="B10" s="158"/>
      <c r="C10" s="158"/>
      <c r="D10" s="158"/>
      <c r="E10" s="158"/>
      <c r="F10" s="158"/>
      <c r="G10" s="158"/>
      <c r="H10" s="158"/>
      <c r="I10" s="158"/>
    </row>
    <row r="11" spans="1:9" ht="11.25" customHeight="1" hidden="1">
      <c r="A11" s="36"/>
      <c r="B11" s="156"/>
      <c r="C11" s="156"/>
      <c r="D11" s="156"/>
      <c r="E11" s="156"/>
      <c r="F11" s="156"/>
      <c r="G11" s="156"/>
      <c r="H11" s="156"/>
      <c r="I11" s="156"/>
    </row>
    <row r="12" spans="1:9" ht="12.75" customHeight="1" hidden="1">
      <c r="A12" s="36"/>
      <c r="B12" s="156"/>
      <c r="C12" s="156"/>
      <c r="D12" s="156"/>
      <c r="E12" s="156"/>
      <c r="F12" s="156"/>
      <c r="G12" s="156"/>
      <c r="H12" s="156"/>
      <c r="I12" s="156"/>
    </row>
    <row r="13" spans="1:9" ht="12.75" customHeight="1" hidden="1">
      <c r="A13" s="164"/>
      <c r="B13" s="164"/>
      <c r="C13" s="164"/>
      <c r="D13" s="164"/>
      <c r="E13" s="164"/>
      <c r="F13" s="164"/>
      <c r="G13" s="81"/>
      <c r="H13" s="81"/>
      <c r="I13" s="1"/>
    </row>
    <row r="14" spans="1:9" ht="12.75" customHeight="1">
      <c r="A14" s="165" t="s">
        <v>119</v>
      </c>
      <c r="B14" s="165"/>
      <c r="C14" s="165"/>
      <c r="D14" s="165"/>
      <c r="E14" s="165"/>
      <c r="F14" s="165"/>
      <c r="G14" s="165"/>
      <c r="H14" s="165"/>
      <c r="I14" s="165"/>
    </row>
    <row r="15" spans="1:9" ht="15" customHeight="1">
      <c r="A15" s="165" t="s">
        <v>164</v>
      </c>
      <c r="B15" s="165"/>
      <c r="C15" s="165"/>
      <c r="D15" s="165"/>
      <c r="E15" s="165"/>
      <c r="F15" s="165"/>
      <c r="G15" s="165"/>
      <c r="H15" s="165"/>
      <c r="I15" s="165"/>
    </row>
    <row r="16" spans="5:9" ht="12" customHeight="1">
      <c r="E16" s="166" t="s">
        <v>48</v>
      </c>
      <c r="F16" s="166"/>
      <c r="G16" s="166"/>
      <c r="H16" s="166"/>
      <c r="I16" s="166"/>
    </row>
    <row r="17" spans="1:9" ht="12.75" customHeight="1">
      <c r="A17" s="167" t="s">
        <v>2</v>
      </c>
      <c r="B17" s="167" t="s">
        <v>3</v>
      </c>
      <c r="C17" s="167" t="s">
        <v>4</v>
      </c>
      <c r="D17" s="167" t="s">
        <v>5</v>
      </c>
      <c r="E17" s="169" t="s">
        <v>6</v>
      </c>
      <c r="F17" s="171" t="s">
        <v>158</v>
      </c>
      <c r="G17" s="173" t="s">
        <v>157</v>
      </c>
      <c r="H17" s="162" t="s">
        <v>159</v>
      </c>
      <c r="I17" s="162" t="s">
        <v>144</v>
      </c>
    </row>
    <row r="18" spans="1:9" ht="39" customHeight="1">
      <c r="A18" s="168"/>
      <c r="B18" s="168"/>
      <c r="C18" s="168"/>
      <c r="D18" s="168"/>
      <c r="E18" s="170"/>
      <c r="F18" s="172"/>
      <c r="G18" s="174"/>
      <c r="H18" s="163"/>
      <c r="I18" s="163"/>
    </row>
    <row r="19" spans="1:9" ht="24.75" customHeight="1">
      <c r="A19" s="103" t="s">
        <v>147</v>
      </c>
      <c r="B19" s="175"/>
      <c r="C19" s="176"/>
      <c r="D19" s="176"/>
      <c r="E19" s="176"/>
      <c r="F19" s="176"/>
      <c r="G19" s="176"/>
      <c r="H19" s="176"/>
      <c r="I19" s="177"/>
    </row>
    <row r="20" spans="1:9" ht="12.75">
      <c r="A20" s="18" t="s">
        <v>7</v>
      </c>
      <c r="B20" s="19" t="s">
        <v>8</v>
      </c>
      <c r="C20" s="19" t="s">
        <v>9</v>
      </c>
      <c r="D20" s="19" t="s">
        <v>10</v>
      </c>
      <c r="E20" s="19" t="s">
        <v>11</v>
      </c>
      <c r="F20" s="87">
        <f>F21+F26+F47+F51</f>
        <v>2121.2</v>
      </c>
      <c r="G20" s="87">
        <f>G21+G26+G47+G51</f>
        <v>525.95</v>
      </c>
      <c r="H20" s="54">
        <f>H21+H26+H47+H51</f>
        <v>507.59999999999997</v>
      </c>
      <c r="I20" s="122">
        <v>0.97</v>
      </c>
    </row>
    <row r="21" spans="1:14" ht="32.25" customHeight="1">
      <c r="A21" s="18" t="s">
        <v>12</v>
      </c>
      <c r="B21" s="19" t="s">
        <v>8</v>
      </c>
      <c r="C21" s="19" t="s">
        <v>13</v>
      </c>
      <c r="D21" s="19" t="s">
        <v>10</v>
      </c>
      <c r="E21" s="19" t="s">
        <v>11</v>
      </c>
      <c r="F21" s="87">
        <f>F23</f>
        <v>95</v>
      </c>
      <c r="G21" s="87">
        <f>G23</f>
        <v>23.75</v>
      </c>
      <c r="H21" s="54">
        <f>H23</f>
        <v>18</v>
      </c>
      <c r="I21" s="123"/>
      <c r="N21" t="s">
        <v>122</v>
      </c>
    </row>
    <row r="22" spans="1:9" ht="22.5">
      <c r="A22" s="20" t="s">
        <v>14</v>
      </c>
      <c r="B22" s="15" t="s">
        <v>8</v>
      </c>
      <c r="C22" s="15" t="s">
        <v>13</v>
      </c>
      <c r="D22" s="15" t="s">
        <v>131</v>
      </c>
      <c r="E22" s="15" t="s">
        <v>11</v>
      </c>
      <c r="F22" s="55">
        <f>F23</f>
        <v>95</v>
      </c>
      <c r="G22" s="55">
        <f>G23</f>
        <v>23.75</v>
      </c>
      <c r="H22" s="63">
        <f>H23</f>
        <v>18</v>
      </c>
      <c r="I22" s="124"/>
    </row>
    <row r="23" spans="1:9" ht="21.75" customHeight="1">
      <c r="A23" s="20" t="s">
        <v>15</v>
      </c>
      <c r="B23" s="21" t="s">
        <v>8</v>
      </c>
      <c r="C23" s="21" t="s">
        <v>13</v>
      </c>
      <c r="D23" s="15" t="s">
        <v>132</v>
      </c>
      <c r="E23" s="15">
        <v>120</v>
      </c>
      <c r="F23" s="86">
        <f>F25</f>
        <v>95</v>
      </c>
      <c r="G23" s="86">
        <f>G25</f>
        <v>23.75</v>
      </c>
      <c r="H23" s="150">
        <f>H25</f>
        <v>18</v>
      </c>
      <c r="I23" s="125"/>
    </row>
    <row r="24" spans="1:9" ht="12" customHeight="1" hidden="1">
      <c r="A24" s="20" t="s">
        <v>16</v>
      </c>
      <c r="B24" s="21" t="s">
        <v>8</v>
      </c>
      <c r="C24" s="21" t="s">
        <v>13</v>
      </c>
      <c r="D24" s="15" t="s">
        <v>123</v>
      </c>
      <c r="E24" s="15">
        <v>121</v>
      </c>
      <c r="F24" s="86"/>
      <c r="G24" s="86"/>
      <c r="H24" s="150"/>
      <c r="I24" s="126"/>
    </row>
    <row r="25" spans="1:9" ht="12.75" customHeight="1">
      <c r="A25" s="20" t="s">
        <v>17</v>
      </c>
      <c r="B25" s="21" t="s">
        <v>8</v>
      </c>
      <c r="C25" s="21" t="s">
        <v>13</v>
      </c>
      <c r="D25" s="15" t="s">
        <v>132</v>
      </c>
      <c r="E25" s="15">
        <v>121</v>
      </c>
      <c r="F25" s="86">
        <v>95</v>
      </c>
      <c r="G25" s="86">
        <v>23.75</v>
      </c>
      <c r="H25" s="150">
        <v>18</v>
      </c>
      <c r="I25" s="126"/>
    </row>
    <row r="26" spans="1:9" ht="36.75" customHeight="1">
      <c r="A26" s="18" t="s">
        <v>18</v>
      </c>
      <c r="B26" s="19" t="s">
        <v>8</v>
      </c>
      <c r="C26" s="19" t="s">
        <v>19</v>
      </c>
      <c r="D26" s="19" t="s">
        <v>10</v>
      </c>
      <c r="E26" s="19" t="s">
        <v>11</v>
      </c>
      <c r="F26" s="54">
        <f>F27</f>
        <v>2022.2</v>
      </c>
      <c r="G26" s="54">
        <f>G27</f>
        <v>502.2</v>
      </c>
      <c r="H26" s="54">
        <f>H27</f>
        <v>489.59999999999997</v>
      </c>
      <c r="I26" s="123"/>
    </row>
    <row r="27" spans="1:9" ht="23.25" customHeight="1">
      <c r="A27" s="20" t="s">
        <v>20</v>
      </c>
      <c r="B27" s="15" t="s">
        <v>8</v>
      </c>
      <c r="C27" s="21" t="s">
        <v>19</v>
      </c>
      <c r="D27" s="15" t="s">
        <v>133</v>
      </c>
      <c r="E27" s="15" t="s">
        <v>11</v>
      </c>
      <c r="F27" s="63">
        <f>F28+F42</f>
        <v>2022.2</v>
      </c>
      <c r="G27" s="63">
        <f>G28+G42</f>
        <v>502.2</v>
      </c>
      <c r="H27" s="63">
        <f>H28+H42</f>
        <v>489.59999999999997</v>
      </c>
      <c r="I27" s="124"/>
    </row>
    <row r="28" spans="1:9" ht="12.75">
      <c r="A28" s="23" t="s">
        <v>21</v>
      </c>
      <c r="B28" s="33" t="s">
        <v>8</v>
      </c>
      <c r="C28" s="24" t="s">
        <v>19</v>
      </c>
      <c r="D28" s="15" t="s">
        <v>133</v>
      </c>
      <c r="E28" s="33" t="s">
        <v>11</v>
      </c>
      <c r="F28" s="42">
        <f>F29+F33+F38</f>
        <v>1625.5</v>
      </c>
      <c r="G28" s="42">
        <f>G29+G33+G38</f>
        <v>377</v>
      </c>
      <c r="H28" s="42">
        <f>H29+H33+H38</f>
        <v>364.4</v>
      </c>
      <c r="I28" s="123">
        <v>0.97</v>
      </c>
    </row>
    <row r="29" spans="1:9" ht="35.25" customHeight="1">
      <c r="A29" s="20" t="s">
        <v>22</v>
      </c>
      <c r="B29" s="21" t="s">
        <v>8</v>
      </c>
      <c r="C29" s="21" t="s">
        <v>19</v>
      </c>
      <c r="D29" s="15" t="s">
        <v>134</v>
      </c>
      <c r="E29" s="15" t="s">
        <v>23</v>
      </c>
      <c r="F29" s="63">
        <f aca="true" t="shared" si="0" ref="F29:H30">F30</f>
        <v>1434.8</v>
      </c>
      <c r="G29" s="63">
        <f t="shared" si="0"/>
        <v>358.7</v>
      </c>
      <c r="H29" s="63">
        <f t="shared" si="0"/>
        <v>351</v>
      </c>
      <c r="I29" s="124"/>
    </row>
    <row r="30" spans="1:9" ht="15.75" customHeight="1">
      <c r="A30" s="20" t="s">
        <v>24</v>
      </c>
      <c r="B30" s="21" t="s">
        <v>8</v>
      </c>
      <c r="C30" s="21" t="s">
        <v>19</v>
      </c>
      <c r="D30" s="15" t="s">
        <v>134</v>
      </c>
      <c r="E30" s="15">
        <v>120</v>
      </c>
      <c r="F30" s="63">
        <f t="shared" si="0"/>
        <v>1434.8</v>
      </c>
      <c r="G30" s="63">
        <f t="shared" si="0"/>
        <v>358.7</v>
      </c>
      <c r="H30" s="63">
        <f t="shared" si="0"/>
        <v>351</v>
      </c>
      <c r="I30" s="124"/>
    </row>
    <row r="31" spans="1:9" ht="12" customHeight="1">
      <c r="A31" s="20" t="s">
        <v>16</v>
      </c>
      <c r="B31" s="21" t="s">
        <v>8</v>
      </c>
      <c r="C31" s="21" t="s">
        <v>19</v>
      </c>
      <c r="D31" s="15" t="s">
        <v>134</v>
      </c>
      <c r="E31" s="15">
        <v>121</v>
      </c>
      <c r="F31" s="63">
        <v>1434.8</v>
      </c>
      <c r="G31" s="63">
        <v>358.7</v>
      </c>
      <c r="H31" s="63">
        <v>351</v>
      </c>
      <c r="I31" s="124"/>
    </row>
    <row r="32" spans="1:9" ht="13.5" customHeight="1" hidden="1">
      <c r="A32" s="20" t="s">
        <v>17</v>
      </c>
      <c r="B32" s="21" t="s">
        <v>8</v>
      </c>
      <c r="C32" s="21" t="s">
        <v>19</v>
      </c>
      <c r="D32" s="15" t="s">
        <v>124</v>
      </c>
      <c r="E32" s="15">
        <v>122</v>
      </c>
      <c r="F32" s="63"/>
      <c r="G32" s="63"/>
      <c r="H32" s="63"/>
      <c r="I32" s="127"/>
    </row>
    <row r="33" spans="1:9" ht="13.5" customHeight="1">
      <c r="A33" s="20" t="s">
        <v>25</v>
      </c>
      <c r="B33" s="21" t="s">
        <v>8</v>
      </c>
      <c r="C33" s="21" t="s">
        <v>19</v>
      </c>
      <c r="D33" s="15" t="s">
        <v>135</v>
      </c>
      <c r="E33" s="15" t="s">
        <v>26</v>
      </c>
      <c r="F33" s="63">
        <f>F34</f>
        <v>182.5</v>
      </c>
      <c r="G33" s="63">
        <f>G34</f>
        <v>12.3</v>
      </c>
      <c r="H33" s="63">
        <f>H34</f>
        <v>9</v>
      </c>
      <c r="I33" s="124"/>
    </row>
    <row r="34" spans="1:9" ht="13.5" customHeight="1">
      <c r="A34" s="65" t="s">
        <v>27</v>
      </c>
      <c r="B34" s="21" t="s">
        <v>8</v>
      </c>
      <c r="C34" s="21" t="s">
        <v>19</v>
      </c>
      <c r="D34" s="15" t="s">
        <v>135</v>
      </c>
      <c r="E34" s="15" t="s">
        <v>28</v>
      </c>
      <c r="F34" s="63">
        <f>F35+F36</f>
        <v>182.5</v>
      </c>
      <c r="G34" s="63">
        <f>G35+G36</f>
        <v>12.3</v>
      </c>
      <c r="H34" s="63">
        <f>H35+H36</f>
        <v>9</v>
      </c>
      <c r="I34" s="124"/>
    </row>
    <row r="35" spans="1:9" ht="21.75" customHeight="1">
      <c r="A35" s="67" t="s">
        <v>102</v>
      </c>
      <c r="B35" s="64" t="s">
        <v>8</v>
      </c>
      <c r="C35" s="21" t="s">
        <v>19</v>
      </c>
      <c r="D35" s="15" t="s">
        <v>135</v>
      </c>
      <c r="E35" s="15">
        <v>242</v>
      </c>
      <c r="F35" s="63">
        <v>32.3</v>
      </c>
      <c r="G35" s="63">
        <v>4.8</v>
      </c>
      <c r="H35" s="63">
        <v>1.5</v>
      </c>
      <c r="I35" s="124"/>
    </row>
    <row r="36" spans="1:9" ht="22.5" customHeight="1">
      <c r="A36" s="66" t="s">
        <v>29</v>
      </c>
      <c r="B36" s="21" t="s">
        <v>8</v>
      </c>
      <c r="C36" s="21" t="s">
        <v>19</v>
      </c>
      <c r="D36" s="15" t="s">
        <v>135</v>
      </c>
      <c r="E36" s="15" t="s">
        <v>30</v>
      </c>
      <c r="F36" s="63">
        <v>150.2</v>
      </c>
      <c r="G36" s="63">
        <v>7.5</v>
      </c>
      <c r="H36" s="63">
        <v>7.5</v>
      </c>
      <c r="I36" s="124"/>
    </row>
    <row r="37" spans="1:9" ht="13.5" customHeight="1">
      <c r="A37" s="20" t="s">
        <v>31</v>
      </c>
      <c r="B37" s="21" t="s">
        <v>8</v>
      </c>
      <c r="C37" s="21" t="s">
        <v>19</v>
      </c>
      <c r="D37" s="15" t="s">
        <v>135</v>
      </c>
      <c r="E37" s="15" t="s">
        <v>32</v>
      </c>
      <c r="F37" s="42">
        <f>F38</f>
        <v>8.2</v>
      </c>
      <c r="G37" s="42">
        <f>G38</f>
        <v>6</v>
      </c>
      <c r="H37" s="42">
        <f>H38</f>
        <v>4.4</v>
      </c>
      <c r="I37" s="123"/>
    </row>
    <row r="38" spans="1:9" ht="22.5">
      <c r="A38" s="20" t="s">
        <v>33</v>
      </c>
      <c r="B38" s="21" t="s">
        <v>8</v>
      </c>
      <c r="C38" s="21" t="s">
        <v>19</v>
      </c>
      <c r="D38" s="15" t="s">
        <v>135</v>
      </c>
      <c r="E38" s="15" t="s">
        <v>34</v>
      </c>
      <c r="F38" s="63">
        <f>F39+F40+F41</f>
        <v>8.2</v>
      </c>
      <c r="G38" s="63">
        <f>G39+G40+G41</f>
        <v>6</v>
      </c>
      <c r="H38" s="63">
        <f>H39+H40+H41</f>
        <v>4.4</v>
      </c>
      <c r="I38" s="124"/>
    </row>
    <row r="39" spans="1:9" ht="19.5" customHeight="1">
      <c r="A39" s="20" t="s">
        <v>125</v>
      </c>
      <c r="B39" s="21" t="s">
        <v>8</v>
      </c>
      <c r="C39" s="21" t="s">
        <v>19</v>
      </c>
      <c r="D39" s="15" t="s">
        <v>135</v>
      </c>
      <c r="E39" s="15" t="s">
        <v>35</v>
      </c>
      <c r="F39" s="63">
        <v>2</v>
      </c>
      <c r="G39" s="63">
        <v>2</v>
      </c>
      <c r="H39" s="63">
        <v>0.3</v>
      </c>
      <c r="I39" s="124"/>
    </row>
    <row r="40" spans="1:9" ht="12.75" customHeight="1">
      <c r="A40" s="20" t="s">
        <v>36</v>
      </c>
      <c r="B40" s="21" t="s">
        <v>8</v>
      </c>
      <c r="C40" s="21" t="s">
        <v>19</v>
      </c>
      <c r="D40" s="15" t="s">
        <v>135</v>
      </c>
      <c r="E40" s="15">
        <v>852</v>
      </c>
      <c r="F40" s="63">
        <v>2.2</v>
      </c>
      <c r="G40" s="63">
        <v>1</v>
      </c>
      <c r="H40" s="63">
        <v>1.1</v>
      </c>
      <c r="I40" s="124"/>
    </row>
    <row r="41" spans="1:9" ht="12.75" customHeight="1">
      <c r="A41" s="20" t="s">
        <v>145</v>
      </c>
      <c r="B41" s="21" t="s">
        <v>8</v>
      </c>
      <c r="C41" s="21" t="s">
        <v>19</v>
      </c>
      <c r="D41" s="15" t="s">
        <v>135</v>
      </c>
      <c r="E41" s="15">
        <v>853</v>
      </c>
      <c r="F41" s="63">
        <v>4</v>
      </c>
      <c r="G41" s="63">
        <v>3</v>
      </c>
      <c r="H41" s="63">
        <v>3</v>
      </c>
      <c r="I41" s="124"/>
    </row>
    <row r="42" spans="1:9" ht="12.75">
      <c r="A42" s="23" t="s">
        <v>100</v>
      </c>
      <c r="B42" s="24" t="s">
        <v>8</v>
      </c>
      <c r="C42" s="24" t="s">
        <v>19</v>
      </c>
      <c r="D42" s="33" t="s">
        <v>136</v>
      </c>
      <c r="E42" s="33"/>
      <c r="F42" s="42">
        <f>F43</f>
        <v>396.7</v>
      </c>
      <c r="G42" s="42">
        <f>G43</f>
        <v>125.2</v>
      </c>
      <c r="H42" s="42">
        <f>H43</f>
        <v>125.2</v>
      </c>
      <c r="I42" s="123"/>
    </row>
    <row r="43" spans="1:9" ht="33.75">
      <c r="A43" s="20" t="s">
        <v>22</v>
      </c>
      <c r="B43" s="21" t="s">
        <v>8</v>
      </c>
      <c r="C43" s="21" t="s">
        <v>19</v>
      </c>
      <c r="D43" s="15" t="s">
        <v>136</v>
      </c>
      <c r="E43" s="15" t="s">
        <v>23</v>
      </c>
      <c r="F43" s="63">
        <f>F45</f>
        <v>396.7</v>
      </c>
      <c r="G43" s="63">
        <f>G45</f>
        <v>125.2</v>
      </c>
      <c r="H43" s="63">
        <f>H45</f>
        <v>125.2</v>
      </c>
      <c r="I43" s="124"/>
    </row>
    <row r="44" spans="1:9" ht="12.75">
      <c r="A44" s="20" t="s">
        <v>24</v>
      </c>
      <c r="B44" s="21" t="s">
        <v>8</v>
      </c>
      <c r="C44" s="21" t="s">
        <v>19</v>
      </c>
      <c r="D44" s="15" t="s">
        <v>136</v>
      </c>
      <c r="E44" s="15">
        <v>120</v>
      </c>
      <c r="F44" s="63">
        <f>F45</f>
        <v>396.7</v>
      </c>
      <c r="G44" s="63">
        <f>G45</f>
        <v>125.2</v>
      </c>
      <c r="H44" s="63">
        <f>H45</f>
        <v>125.2</v>
      </c>
      <c r="I44" s="124"/>
    </row>
    <row r="45" spans="1:9" ht="12" customHeight="1">
      <c r="A45" s="20" t="s">
        <v>16</v>
      </c>
      <c r="B45" s="21" t="s">
        <v>8</v>
      </c>
      <c r="C45" s="21" t="s">
        <v>19</v>
      </c>
      <c r="D45" s="15" t="s">
        <v>136</v>
      </c>
      <c r="E45" s="15">
        <v>121</v>
      </c>
      <c r="F45" s="63">
        <v>396.7</v>
      </c>
      <c r="G45" s="63">
        <v>125.2</v>
      </c>
      <c r="H45" s="63">
        <v>125.2</v>
      </c>
      <c r="I45" s="124"/>
    </row>
    <row r="46" spans="1:9" ht="12.75" hidden="1">
      <c r="A46" s="20"/>
      <c r="B46" s="21"/>
      <c r="C46" s="21"/>
      <c r="D46" s="15"/>
      <c r="E46" s="15"/>
      <c r="F46" s="63"/>
      <c r="G46" s="63"/>
      <c r="H46" s="63"/>
      <c r="I46" s="124"/>
    </row>
    <row r="47" spans="1:9" ht="12.75">
      <c r="A47" s="23" t="s">
        <v>37</v>
      </c>
      <c r="B47" s="33" t="s">
        <v>8</v>
      </c>
      <c r="C47" s="33" t="s">
        <v>38</v>
      </c>
      <c r="D47" s="19" t="s">
        <v>10</v>
      </c>
      <c r="E47" s="19" t="s">
        <v>11</v>
      </c>
      <c r="F47" s="42">
        <f aca="true" t="shared" si="1" ref="F47:H49">F48</f>
        <v>3</v>
      </c>
      <c r="G47" s="42">
        <f t="shared" si="1"/>
        <v>0</v>
      </c>
      <c r="H47" s="42">
        <f t="shared" si="1"/>
        <v>0</v>
      </c>
      <c r="I47" s="123"/>
    </row>
    <row r="48" spans="1:9" ht="12.75">
      <c r="A48" s="20" t="s">
        <v>39</v>
      </c>
      <c r="B48" s="21" t="s">
        <v>8</v>
      </c>
      <c r="C48" s="21" t="s">
        <v>38</v>
      </c>
      <c r="D48" s="102">
        <v>9750004000</v>
      </c>
      <c r="E48" s="15" t="s">
        <v>11</v>
      </c>
      <c r="F48" s="63">
        <f t="shared" si="1"/>
        <v>3</v>
      </c>
      <c r="G48" s="63">
        <f t="shared" si="1"/>
        <v>0</v>
      </c>
      <c r="H48" s="63">
        <f t="shared" si="1"/>
        <v>0</v>
      </c>
      <c r="I48" s="124"/>
    </row>
    <row r="49" spans="1:9" ht="12.75">
      <c r="A49" s="20" t="s">
        <v>31</v>
      </c>
      <c r="B49" s="21" t="s">
        <v>8</v>
      </c>
      <c r="C49" s="21" t="s">
        <v>38</v>
      </c>
      <c r="D49" s="102">
        <v>9750004000</v>
      </c>
      <c r="E49" s="15">
        <v>800</v>
      </c>
      <c r="F49" s="63">
        <f t="shared" si="1"/>
        <v>3</v>
      </c>
      <c r="G49" s="63">
        <f t="shared" si="1"/>
        <v>0</v>
      </c>
      <c r="H49" s="63">
        <f t="shared" si="1"/>
        <v>0</v>
      </c>
      <c r="I49" s="124"/>
    </row>
    <row r="50" spans="1:9" ht="12.75">
      <c r="A50" s="20" t="s">
        <v>40</v>
      </c>
      <c r="B50" s="21" t="s">
        <v>8</v>
      </c>
      <c r="C50" s="21" t="s">
        <v>38</v>
      </c>
      <c r="D50" s="102">
        <v>9750004000</v>
      </c>
      <c r="E50" s="15">
        <v>870</v>
      </c>
      <c r="F50" s="63">
        <v>3</v>
      </c>
      <c r="G50" s="63">
        <v>0</v>
      </c>
      <c r="H50" s="63">
        <v>0</v>
      </c>
      <c r="I50" s="124"/>
    </row>
    <row r="51" spans="1:9" ht="12.75">
      <c r="A51" s="23" t="s">
        <v>105</v>
      </c>
      <c r="B51" s="24" t="s">
        <v>8</v>
      </c>
      <c r="C51" s="24" t="s">
        <v>106</v>
      </c>
      <c r="D51" s="62"/>
      <c r="E51" s="33"/>
      <c r="F51" s="42">
        <v>1</v>
      </c>
      <c r="G51" s="42">
        <f>G52</f>
        <v>0</v>
      </c>
      <c r="H51" s="42">
        <f>H52</f>
        <v>0</v>
      </c>
      <c r="I51" s="123"/>
    </row>
    <row r="52" spans="1:9" s="2" customFormat="1" ht="11.25" customHeight="1">
      <c r="A52" s="20" t="s">
        <v>29</v>
      </c>
      <c r="B52" s="21" t="s">
        <v>8</v>
      </c>
      <c r="C52" s="21" t="s">
        <v>106</v>
      </c>
      <c r="D52" s="22" t="s">
        <v>137</v>
      </c>
      <c r="E52" s="15"/>
      <c r="F52" s="63">
        <v>1</v>
      </c>
      <c r="G52" s="63">
        <f>G53</f>
        <v>0</v>
      </c>
      <c r="H52" s="63">
        <f>H53</f>
        <v>0</v>
      </c>
      <c r="I52" s="128"/>
    </row>
    <row r="53" spans="1:9" s="2" customFormat="1" ht="12.75" customHeight="1">
      <c r="A53" s="20" t="s">
        <v>27</v>
      </c>
      <c r="B53" s="21" t="s">
        <v>8</v>
      </c>
      <c r="C53" s="21" t="s">
        <v>106</v>
      </c>
      <c r="D53" s="22" t="s">
        <v>137</v>
      </c>
      <c r="E53" s="15">
        <v>530</v>
      </c>
      <c r="F53" s="63">
        <v>1</v>
      </c>
      <c r="G53" s="63">
        <v>0</v>
      </c>
      <c r="H53" s="63">
        <v>0</v>
      </c>
      <c r="I53" s="129"/>
    </row>
    <row r="54" spans="1:9" s="2" customFormat="1" ht="16.5" customHeight="1">
      <c r="A54" s="23" t="s">
        <v>41</v>
      </c>
      <c r="B54" s="21" t="s">
        <v>42</v>
      </c>
      <c r="C54" s="21"/>
      <c r="D54" s="22"/>
      <c r="E54" s="15"/>
      <c r="F54" s="42">
        <f>F57</f>
        <v>77.39999999999999</v>
      </c>
      <c r="G54" s="42">
        <f>G57</f>
        <v>19.349999999999998</v>
      </c>
      <c r="H54" s="42">
        <f>H57</f>
        <v>12.9</v>
      </c>
      <c r="I54" s="130"/>
    </row>
    <row r="55" spans="1:9" s="2" customFormat="1" ht="11.25" customHeight="1">
      <c r="A55" s="23" t="s">
        <v>43</v>
      </c>
      <c r="B55" s="21" t="s">
        <v>42</v>
      </c>
      <c r="C55" s="21" t="s">
        <v>13</v>
      </c>
      <c r="D55" s="22"/>
      <c r="E55" s="15"/>
      <c r="F55" s="63">
        <f>F57</f>
        <v>77.39999999999999</v>
      </c>
      <c r="G55" s="63">
        <f>G57</f>
        <v>19.349999999999998</v>
      </c>
      <c r="H55" s="63">
        <f>H57</f>
        <v>12.9</v>
      </c>
      <c r="I55" s="131"/>
    </row>
    <row r="56" spans="1:9" ht="12.75">
      <c r="A56" s="20" t="s">
        <v>44</v>
      </c>
      <c r="B56" s="21" t="s">
        <v>42</v>
      </c>
      <c r="C56" s="21" t="s">
        <v>13</v>
      </c>
      <c r="D56" s="15" t="s">
        <v>138</v>
      </c>
      <c r="E56" s="15"/>
      <c r="F56" s="63">
        <f aca="true" t="shared" si="2" ref="F56:H57">F57</f>
        <v>77.39999999999999</v>
      </c>
      <c r="G56" s="63">
        <f t="shared" si="2"/>
        <v>19.349999999999998</v>
      </c>
      <c r="H56" s="63">
        <f t="shared" si="2"/>
        <v>12.9</v>
      </c>
      <c r="I56" s="124"/>
    </row>
    <row r="57" spans="1:9" ht="20.25" customHeight="1">
      <c r="A57" s="20" t="s">
        <v>45</v>
      </c>
      <c r="B57" s="21" t="s">
        <v>42</v>
      </c>
      <c r="C57" s="21" t="s">
        <v>13</v>
      </c>
      <c r="D57" s="15" t="s">
        <v>138</v>
      </c>
      <c r="E57" s="15"/>
      <c r="F57" s="63">
        <f t="shared" si="2"/>
        <v>77.39999999999999</v>
      </c>
      <c r="G57" s="63">
        <f t="shared" si="2"/>
        <v>19.349999999999998</v>
      </c>
      <c r="H57" s="63">
        <f t="shared" si="2"/>
        <v>12.9</v>
      </c>
      <c r="I57" s="124"/>
    </row>
    <row r="58" spans="1:9" ht="15" customHeight="1">
      <c r="A58" s="20" t="s">
        <v>24</v>
      </c>
      <c r="B58" s="21" t="s">
        <v>42</v>
      </c>
      <c r="C58" s="21" t="s">
        <v>13</v>
      </c>
      <c r="D58" s="15" t="s">
        <v>138</v>
      </c>
      <c r="E58" s="15">
        <v>110</v>
      </c>
      <c r="F58" s="63">
        <f>F59+F60</f>
        <v>77.39999999999999</v>
      </c>
      <c r="G58" s="63">
        <f>G59+G60</f>
        <v>19.349999999999998</v>
      </c>
      <c r="H58" s="63">
        <f>H59+H60</f>
        <v>12.9</v>
      </c>
      <c r="I58" s="123"/>
    </row>
    <row r="59" spans="1:9" ht="12.75" customHeight="1">
      <c r="A59" s="20" t="s">
        <v>16</v>
      </c>
      <c r="B59" s="21" t="s">
        <v>42</v>
      </c>
      <c r="C59" s="21" t="s">
        <v>13</v>
      </c>
      <c r="D59" s="15" t="s">
        <v>138</v>
      </c>
      <c r="E59" s="15">
        <v>111</v>
      </c>
      <c r="F59" s="63">
        <v>74.8</v>
      </c>
      <c r="G59" s="63">
        <v>18.7</v>
      </c>
      <c r="H59" s="63">
        <v>12.5</v>
      </c>
      <c r="I59" s="124"/>
    </row>
    <row r="60" spans="1:9" ht="14.25" customHeight="1">
      <c r="A60" s="20" t="s">
        <v>27</v>
      </c>
      <c r="B60" s="21" t="s">
        <v>42</v>
      </c>
      <c r="C60" s="21" t="s">
        <v>13</v>
      </c>
      <c r="D60" s="15" t="s">
        <v>138</v>
      </c>
      <c r="E60" s="15">
        <v>244</v>
      </c>
      <c r="F60" s="63">
        <v>2.6</v>
      </c>
      <c r="G60" s="63">
        <v>0.65</v>
      </c>
      <c r="H60" s="63">
        <v>0.4</v>
      </c>
      <c r="I60" s="124"/>
    </row>
    <row r="61" spans="1:9" ht="0.75" customHeight="1" hidden="1">
      <c r="A61" s="23" t="s">
        <v>110</v>
      </c>
      <c r="B61" s="24" t="s">
        <v>13</v>
      </c>
      <c r="C61" s="24"/>
      <c r="D61" s="37"/>
      <c r="E61" s="33"/>
      <c r="F61" s="42">
        <f>F65</f>
        <v>30</v>
      </c>
      <c r="G61" s="42">
        <f>G65</f>
        <v>0</v>
      </c>
      <c r="H61" s="42">
        <f>H65</f>
        <v>0</v>
      </c>
      <c r="I61" s="130"/>
    </row>
    <row r="62" spans="1:9" ht="13.5" customHeight="1" hidden="1">
      <c r="A62" s="23" t="s">
        <v>111</v>
      </c>
      <c r="B62" s="24" t="s">
        <v>13</v>
      </c>
      <c r="C62" s="24" t="s">
        <v>107</v>
      </c>
      <c r="D62" s="37"/>
      <c r="E62" s="33"/>
      <c r="F62" s="63">
        <f aca="true" t="shared" si="3" ref="F62:G64">F63</f>
        <v>30</v>
      </c>
      <c r="G62" s="63">
        <f t="shared" si="3"/>
        <v>0</v>
      </c>
      <c r="H62" s="63">
        <f>H65</f>
        <v>0</v>
      </c>
      <c r="I62" s="128"/>
    </row>
    <row r="63" spans="1:9" ht="13.5" customHeight="1" hidden="1">
      <c r="A63" s="20" t="s">
        <v>25</v>
      </c>
      <c r="B63" s="21" t="s">
        <v>13</v>
      </c>
      <c r="C63" s="21" t="s">
        <v>107</v>
      </c>
      <c r="D63" s="38" t="s">
        <v>162</v>
      </c>
      <c r="E63" s="15">
        <v>200</v>
      </c>
      <c r="F63" s="63">
        <f t="shared" si="3"/>
        <v>30</v>
      </c>
      <c r="G63" s="63">
        <f t="shared" si="3"/>
        <v>0</v>
      </c>
      <c r="H63" s="63">
        <f>H65</f>
        <v>0</v>
      </c>
      <c r="I63" s="128"/>
    </row>
    <row r="64" spans="1:9" ht="22.5" customHeight="1" hidden="1">
      <c r="A64" s="20" t="s">
        <v>29</v>
      </c>
      <c r="B64" s="21" t="s">
        <v>13</v>
      </c>
      <c r="C64" s="21" t="s">
        <v>107</v>
      </c>
      <c r="D64" s="38" t="s">
        <v>162</v>
      </c>
      <c r="E64" s="15">
        <v>240</v>
      </c>
      <c r="F64" s="63">
        <f t="shared" si="3"/>
        <v>30</v>
      </c>
      <c r="G64" s="63">
        <f t="shared" si="3"/>
        <v>0</v>
      </c>
      <c r="H64" s="63">
        <f>H65</f>
        <v>0</v>
      </c>
      <c r="I64" s="128"/>
    </row>
    <row r="65" spans="1:9" ht="13.5" customHeight="1" hidden="1">
      <c r="A65" s="20" t="s">
        <v>27</v>
      </c>
      <c r="B65" s="21" t="s">
        <v>13</v>
      </c>
      <c r="C65" s="21" t="s">
        <v>107</v>
      </c>
      <c r="D65" s="38" t="s">
        <v>162</v>
      </c>
      <c r="E65" s="15">
        <v>244</v>
      </c>
      <c r="F65" s="63">
        <v>30</v>
      </c>
      <c r="G65" s="63">
        <v>0</v>
      </c>
      <c r="H65" s="63">
        <v>0</v>
      </c>
      <c r="I65" s="128"/>
    </row>
    <row r="66" spans="1:9" ht="14.25" customHeight="1">
      <c r="A66" s="23" t="s">
        <v>91</v>
      </c>
      <c r="B66" s="24" t="s">
        <v>19</v>
      </c>
      <c r="C66" s="24"/>
      <c r="D66" s="37"/>
      <c r="E66" s="33"/>
      <c r="F66" s="42">
        <f>F67</f>
        <v>35</v>
      </c>
      <c r="G66" s="42">
        <f>G67</f>
        <v>17.5</v>
      </c>
      <c r="H66" s="42">
        <f>H67</f>
        <v>0</v>
      </c>
      <c r="I66" s="123"/>
    </row>
    <row r="67" spans="1:9" ht="14.25" customHeight="1">
      <c r="A67" s="20" t="s">
        <v>25</v>
      </c>
      <c r="B67" s="21" t="s">
        <v>19</v>
      </c>
      <c r="C67" s="21" t="s">
        <v>47</v>
      </c>
      <c r="D67" s="38" t="s">
        <v>139</v>
      </c>
      <c r="E67" s="15">
        <v>200</v>
      </c>
      <c r="F67" s="63">
        <f>F69</f>
        <v>35</v>
      </c>
      <c r="G67" s="63">
        <f>G69</f>
        <v>17.5</v>
      </c>
      <c r="H67" s="63">
        <f>H69</f>
        <v>0</v>
      </c>
      <c r="I67" s="124"/>
    </row>
    <row r="68" spans="1:9" ht="22.5" customHeight="1">
      <c r="A68" s="20" t="s">
        <v>29</v>
      </c>
      <c r="B68" s="21" t="s">
        <v>19</v>
      </c>
      <c r="C68" s="21" t="s">
        <v>47</v>
      </c>
      <c r="D68" s="38" t="s">
        <v>139</v>
      </c>
      <c r="E68" s="15">
        <v>240</v>
      </c>
      <c r="F68" s="63">
        <f>F69</f>
        <v>35</v>
      </c>
      <c r="G68" s="63">
        <f>G69</f>
        <v>17.5</v>
      </c>
      <c r="H68" s="63">
        <f>H69</f>
        <v>0</v>
      </c>
      <c r="I68" s="124"/>
    </row>
    <row r="69" spans="1:9" ht="13.5" customHeight="1">
      <c r="A69" s="20" t="s">
        <v>27</v>
      </c>
      <c r="B69" s="21" t="s">
        <v>19</v>
      </c>
      <c r="C69" s="21" t="s">
        <v>47</v>
      </c>
      <c r="D69" s="38" t="s">
        <v>139</v>
      </c>
      <c r="E69" s="15">
        <v>244</v>
      </c>
      <c r="F69" s="63">
        <v>35</v>
      </c>
      <c r="G69" s="63">
        <v>17.5</v>
      </c>
      <c r="H69" s="63">
        <v>0</v>
      </c>
      <c r="I69" s="124"/>
    </row>
    <row r="70" spans="1:9" ht="15" customHeight="1" hidden="1">
      <c r="A70" s="23"/>
      <c r="B70" s="21"/>
      <c r="C70" s="21"/>
      <c r="D70" s="38"/>
      <c r="E70" s="15"/>
      <c r="F70" s="42"/>
      <c r="G70" s="42"/>
      <c r="H70" s="42"/>
      <c r="I70" s="123"/>
    </row>
    <row r="71" spans="1:9" ht="12" customHeight="1" hidden="1">
      <c r="A71" s="20"/>
      <c r="B71" s="21"/>
      <c r="C71" s="21"/>
      <c r="D71" s="38"/>
      <c r="E71" s="15"/>
      <c r="F71" s="63"/>
      <c r="G71" s="63"/>
      <c r="H71" s="63"/>
      <c r="I71" s="124"/>
    </row>
    <row r="72" spans="1:9" ht="12.75" customHeight="1" hidden="1">
      <c r="A72" s="20"/>
      <c r="B72" s="21"/>
      <c r="C72" s="21"/>
      <c r="D72" s="38"/>
      <c r="E72" s="15"/>
      <c r="F72" s="63"/>
      <c r="G72" s="63"/>
      <c r="H72" s="63"/>
      <c r="I72" s="124"/>
    </row>
    <row r="73" spans="1:9" ht="12.75" customHeight="1" hidden="1">
      <c r="A73" s="20"/>
      <c r="B73" s="21"/>
      <c r="C73" s="21"/>
      <c r="D73" s="38"/>
      <c r="E73" s="15"/>
      <c r="F73" s="63"/>
      <c r="G73" s="63"/>
      <c r="H73" s="63"/>
      <c r="I73" s="124"/>
    </row>
    <row r="74" spans="1:9" ht="21" customHeight="1" hidden="1">
      <c r="A74" s="20"/>
      <c r="B74" s="21"/>
      <c r="C74" s="21"/>
      <c r="D74" s="38"/>
      <c r="E74" s="15"/>
      <c r="F74" s="63"/>
      <c r="G74" s="63"/>
      <c r="H74" s="63"/>
      <c r="I74" s="124"/>
    </row>
    <row r="75" spans="1:9" ht="13.5" customHeight="1">
      <c r="A75" s="18" t="s">
        <v>46</v>
      </c>
      <c r="B75" s="19" t="s">
        <v>47</v>
      </c>
      <c r="C75" s="19" t="s">
        <v>9</v>
      </c>
      <c r="D75" s="19" t="s">
        <v>10</v>
      </c>
      <c r="E75" s="19" t="s">
        <v>11</v>
      </c>
      <c r="F75" s="54">
        <f>F76+F101</f>
        <v>34</v>
      </c>
      <c r="G75" s="54">
        <f>G76+G101</f>
        <v>8.5</v>
      </c>
      <c r="H75" s="54">
        <f>H76+H101</f>
        <v>0</v>
      </c>
      <c r="I75" s="132"/>
    </row>
    <row r="76" spans="1:9" ht="14.25" customHeight="1">
      <c r="A76" s="23" t="s">
        <v>49</v>
      </c>
      <c r="B76" s="24" t="s">
        <v>47</v>
      </c>
      <c r="C76" s="24" t="s">
        <v>13</v>
      </c>
      <c r="D76" s="77" t="s">
        <v>140</v>
      </c>
      <c r="E76" s="15"/>
      <c r="F76" s="63">
        <f>F77</f>
        <v>34</v>
      </c>
      <c r="G76" s="63">
        <f>G77</f>
        <v>8.5</v>
      </c>
      <c r="H76" s="63">
        <f>H77</f>
        <v>0</v>
      </c>
      <c r="I76" s="131"/>
    </row>
    <row r="77" spans="1:9" ht="15" customHeight="1">
      <c r="A77" s="25" t="s">
        <v>49</v>
      </c>
      <c r="B77" s="26" t="s">
        <v>47</v>
      </c>
      <c r="C77" s="26" t="s">
        <v>13</v>
      </c>
      <c r="D77" s="77" t="s">
        <v>140</v>
      </c>
      <c r="E77" s="15"/>
      <c r="F77" s="63">
        <v>34</v>
      </c>
      <c r="G77" s="63">
        <v>8.5</v>
      </c>
      <c r="H77" s="63">
        <v>0</v>
      </c>
      <c r="I77" s="131"/>
    </row>
    <row r="78" spans="1:9" ht="15" customHeight="1" hidden="1">
      <c r="A78" s="28" t="s">
        <v>50</v>
      </c>
      <c r="B78" s="29" t="s">
        <v>47</v>
      </c>
      <c r="C78" s="29" t="s">
        <v>13</v>
      </c>
      <c r="D78" s="30" t="s">
        <v>51</v>
      </c>
      <c r="E78" s="31"/>
      <c r="F78" s="54">
        <f aca="true" t="shared" si="4" ref="F78:H80">F79</f>
        <v>6</v>
      </c>
      <c r="G78" s="54">
        <f t="shared" si="4"/>
        <v>6</v>
      </c>
      <c r="H78" s="54">
        <f t="shared" si="4"/>
        <v>6</v>
      </c>
      <c r="I78" s="127"/>
    </row>
    <row r="79" spans="1:9" ht="15" customHeight="1" hidden="1">
      <c r="A79" s="20" t="s">
        <v>25</v>
      </c>
      <c r="B79" s="21" t="s">
        <v>47</v>
      </c>
      <c r="C79" s="21" t="s">
        <v>13</v>
      </c>
      <c r="D79" s="77" t="s">
        <v>51</v>
      </c>
      <c r="E79" s="15">
        <v>200</v>
      </c>
      <c r="F79" s="54">
        <f t="shared" si="4"/>
        <v>6</v>
      </c>
      <c r="G79" s="54">
        <f t="shared" si="4"/>
        <v>6</v>
      </c>
      <c r="H79" s="54">
        <f t="shared" si="4"/>
        <v>6</v>
      </c>
      <c r="I79" s="127"/>
    </row>
    <row r="80" spans="1:9" ht="14.25" customHeight="1" hidden="1">
      <c r="A80" s="20" t="s">
        <v>27</v>
      </c>
      <c r="B80" s="21" t="s">
        <v>47</v>
      </c>
      <c r="C80" s="21" t="s">
        <v>13</v>
      </c>
      <c r="D80" s="77" t="s">
        <v>51</v>
      </c>
      <c r="E80" s="15">
        <v>240</v>
      </c>
      <c r="F80" s="54">
        <f t="shared" si="4"/>
        <v>6</v>
      </c>
      <c r="G80" s="54">
        <f t="shared" si="4"/>
        <v>6</v>
      </c>
      <c r="H80" s="54">
        <f t="shared" si="4"/>
        <v>6</v>
      </c>
      <c r="I80" s="127"/>
    </row>
    <row r="81" spans="1:9" ht="15" customHeight="1" hidden="1">
      <c r="A81" s="20" t="s">
        <v>29</v>
      </c>
      <c r="B81" s="21" t="s">
        <v>47</v>
      </c>
      <c r="C81" s="21" t="s">
        <v>13</v>
      </c>
      <c r="D81" s="77" t="s">
        <v>51</v>
      </c>
      <c r="E81" s="15">
        <v>244</v>
      </c>
      <c r="F81" s="54">
        <v>6</v>
      </c>
      <c r="G81" s="54">
        <v>6</v>
      </c>
      <c r="H81" s="54">
        <v>6</v>
      </c>
      <c r="I81" s="127"/>
    </row>
    <row r="82" spans="1:9" ht="20.25" customHeight="1" hidden="1">
      <c r="A82" s="32" t="s">
        <v>52</v>
      </c>
      <c r="B82" s="29" t="s">
        <v>47</v>
      </c>
      <c r="C82" s="29" t="s">
        <v>13</v>
      </c>
      <c r="D82" s="30" t="s">
        <v>53</v>
      </c>
      <c r="E82" s="31"/>
      <c r="F82" s="54">
        <f aca="true" t="shared" si="5" ref="F82:H84">F83</f>
        <v>5</v>
      </c>
      <c r="G82" s="54">
        <f t="shared" si="5"/>
        <v>5</v>
      </c>
      <c r="H82" s="54">
        <f t="shared" si="5"/>
        <v>5</v>
      </c>
      <c r="I82" s="127"/>
    </row>
    <row r="83" spans="1:9" ht="22.5" customHeight="1" hidden="1">
      <c r="A83" s="20" t="s">
        <v>25</v>
      </c>
      <c r="B83" s="21" t="s">
        <v>47</v>
      </c>
      <c r="C83" s="21" t="s">
        <v>13</v>
      </c>
      <c r="D83" s="77" t="s">
        <v>53</v>
      </c>
      <c r="E83" s="15">
        <v>200</v>
      </c>
      <c r="F83" s="54">
        <f t="shared" si="5"/>
        <v>5</v>
      </c>
      <c r="G83" s="54">
        <f t="shared" si="5"/>
        <v>5</v>
      </c>
      <c r="H83" s="54">
        <f t="shared" si="5"/>
        <v>5</v>
      </c>
      <c r="I83" s="127"/>
    </row>
    <row r="84" spans="1:9" ht="14.25" customHeight="1" hidden="1">
      <c r="A84" s="20" t="s">
        <v>27</v>
      </c>
      <c r="B84" s="21" t="s">
        <v>47</v>
      </c>
      <c r="C84" s="21" t="s">
        <v>13</v>
      </c>
      <c r="D84" s="77" t="s">
        <v>53</v>
      </c>
      <c r="E84" s="15">
        <v>240</v>
      </c>
      <c r="F84" s="54">
        <f t="shared" si="5"/>
        <v>5</v>
      </c>
      <c r="G84" s="54">
        <f t="shared" si="5"/>
        <v>5</v>
      </c>
      <c r="H84" s="54">
        <f t="shared" si="5"/>
        <v>5</v>
      </c>
      <c r="I84" s="127"/>
    </row>
    <row r="85" spans="1:9" ht="16.5" customHeight="1" hidden="1">
      <c r="A85" s="20" t="s">
        <v>29</v>
      </c>
      <c r="B85" s="21" t="s">
        <v>47</v>
      </c>
      <c r="C85" s="21" t="s">
        <v>13</v>
      </c>
      <c r="D85" s="77" t="s">
        <v>53</v>
      </c>
      <c r="E85" s="15">
        <v>244</v>
      </c>
      <c r="F85" s="54">
        <v>5</v>
      </c>
      <c r="G85" s="54">
        <v>5</v>
      </c>
      <c r="H85" s="54">
        <v>5</v>
      </c>
      <c r="I85" s="127"/>
    </row>
    <row r="86" spans="1:9" ht="21.75" customHeight="1" hidden="1">
      <c r="A86" s="32" t="s">
        <v>54</v>
      </c>
      <c r="B86" s="21"/>
      <c r="C86" s="21"/>
      <c r="D86" s="77"/>
      <c r="E86" s="15"/>
      <c r="F86" s="54">
        <f aca="true" t="shared" si="6" ref="F86:H88">F87</f>
        <v>5</v>
      </c>
      <c r="G86" s="54">
        <f t="shared" si="6"/>
        <v>5</v>
      </c>
      <c r="H86" s="54">
        <f t="shared" si="6"/>
        <v>5</v>
      </c>
      <c r="I86" s="127"/>
    </row>
    <row r="87" spans="1:9" ht="15" customHeight="1" hidden="1">
      <c r="A87" s="20" t="s">
        <v>25</v>
      </c>
      <c r="B87" s="21" t="s">
        <v>47</v>
      </c>
      <c r="C87" s="21" t="s">
        <v>13</v>
      </c>
      <c r="D87" s="77" t="s">
        <v>55</v>
      </c>
      <c r="E87" s="15">
        <v>200</v>
      </c>
      <c r="F87" s="54">
        <f t="shared" si="6"/>
        <v>5</v>
      </c>
      <c r="G87" s="54">
        <f t="shared" si="6"/>
        <v>5</v>
      </c>
      <c r="H87" s="54">
        <f t="shared" si="6"/>
        <v>5</v>
      </c>
      <c r="I87" s="127"/>
    </row>
    <row r="88" spans="1:9" ht="15" customHeight="1" hidden="1">
      <c r="A88" s="20" t="s">
        <v>27</v>
      </c>
      <c r="B88" s="21" t="s">
        <v>47</v>
      </c>
      <c r="C88" s="21" t="s">
        <v>13</v>
      </c>
      <c r="D88" s="77" t="s">
        <v>55</v>
      </c>
      <c r="E88" s="15">
        <v>240</v>
      </c>
      <c r="F88" s="54">
        <f t="shared" si="6"/>
        <v>5</v>
      </c>
      <c r="G88" s="54">
        <f t="shared" si="6"/>
        <v>5</v>
      </c>
      <c r="H88" s="54">
        <f t="shared" si="6"/>
        <v>5</v>
      </c>
      <c r="I88" s="127"/>
    </row>
    <row r="89" spans="1:9" ht="15.75" customHeight="1" hidden="1">
      <c r="A89" s="20" t="s">
        <v>29</v>
      </c>
      <c r="B89" s="21" t="s">
        <v>47</v>
      </c>
      <c r="C89" s="21" t="s">
        <v>13</v>
      </c>
      <c r="D89" s="77" t="s">
        <v>55</v>
      </c>
      <c r="E89" s="15">
        <v>244</v>
      </c>
      <c r="F89" s="54">
        <v>5</v>
      </c>
      <c r="G89" s="54">
        <v>5</v>
      </c>
      <c r="H89" s="54">
        <v>5</v>
      </c>
      <c r="I89" s="127"/>
    </row>
    <row r="90" spans="1:9" ht="20.25" customHeight="1" hidden="1">
      <c r="A90" s="32" t="s">
        <v>56</v>
      </c>
      <c r="B90" s="21"/>
      <c r="C90" s="21"/>
      <c r="D90" s="77"/>
      <c r="E90" s="15"/>
      <c r="F90" s="54">
        <f aca="true" t="shared" si="7" ref="F90:H92">F91</f>
        <v>6</v>
      </c>
      <c r="G90" s="54">
        <f t="shared" si="7"/>
        <v>6</v>
      </c>
      <c r="H90" s="54">
        <f t="shared" si="7"/>
        <v>6</v>
      </c>
      <c r="I90" s="127"/>
    </row>
    <row r="91" spans="1:9" ht="14.25" customHeight="1" hidden="1">
      <c r="A91" s="20" t="s">
        <v>25</v>
      </c>
      <c r="B91" s="21" t="s">
        <v>47</v>
      </c>
      <c r="C91" s="21" t="s">
        <v>13</v>
      </c>
      <c r="D91" s="77" t="s">
        <v>57</v>
      </c>
      <c r="E91" s="15">
        <v>200</v>
      </c>
      <c r="F91" s="54">
        <f t="shared" si="7"/>
        <v>6</v>
      </c>
      <c r="G91" s="54">
        <f t="shared" si="7"/>
        <v>6</v>
      </c>
      <c r="H91" s="54">
        <f t="shared" si="7"/>
        <v>6</v>
      </c>
      <c r="I91" s="127"/>
    </row>
    <row r="92" spans="1:9" ht="13.5" customHeight="1" hidden="1">
      <c r="A92" s="20" t="s">
        <v>27</v>
      </c>
      <c r="B92" s="21" t="s">
        <v>47</v>
      </c>
      <c r="C92" s="21" t="s">
        <v>13</v>
      </c>
      <c r="D92" s="77" t="s">
        <v>57</v>
      </c>
      <c r="E92" s="15">
        <v>240</v>
      </c>
      <c r="F92" s="54">
        <f t="shared" si="7"/>
        <v>6</v>
      </c>
      <c r="G92" s="54">
        <f t="shared" si="7"/>
        <v>6</v>
      </c>
      <c r="H92" s="54">
        <f t="shared" si="7"/>
        <v>6</v>
      </c>
      <c r="I92" s="127"/>
    </row>
    <row r="93" spans="1:9" ht="14.25" customHeight="1" hidden="1">
      <c r="A93" s="20" t="s">
        <v>29</v>
      </c>
      <c r="B93" s="21" t="s">
        <v>47</v>
      </c>
      <c r="C93" s="21" t="s">
        <v>13</v>
      </c>
      <c r="D93" s="77" t="s">
        <v>57</v>
      </c>
      <c r="E93" s="15">
        <v>244</v>
      </c>
      <c r="F93" s="54">
        <v>6</v>
      </c>
      <c r="G93" s="54">
        <v>6</v>
      </c>
      <c r="H93" s="54">
        <v>6</v>
      </c>
      <c r="I93" s="127"/>
    </row>
    <row r="94" spans="1:9" ht="22.5" customHeight="1" hidden="1">
      <c r="A94" s="32" t="s">
        <v>58</v>
      </c>
      <c r="B94" s="21"/>
      <c r="C94" s="21"/>
      <c r="D94" s="77"/>
      <c r="E94" s="15"/>
      <c r="F94" s="54">
        <f>F97</f>
        <v>13</v>
      </c>
      <c r="G94" s="54">
        <f>G97</f>
        <v>13</v>
      </c>
      <c r="H94" s="54">
        <f>H97</f>
        <v>13</v>
      </c>
      <c r="I94" s="127"/>
    </row>
    <row r="95" spans="1:9" ht="13.5" customHeight="1" hidden="1">
      <c r="A95" s="20" t="s">
        <v>25</v>
      </c>
      <c r="B95" s="21" t="s">
        <v>47</v>
      </c>
      <c r="C95" s="21" t="s">
        <v>13</v>
      </c>
      <c r="D95" s="77" t="s">
        <v>59</v>
      </c>
      <c r="E95" s="15">
        <v>200</v>
      </c>
      <c r="F95" s="54">
        <f aca="true" t="shared" si="8" ref="F95:H96">F96</f>
        <v>13</v>
      </c>
      <c r="G95" s="54">
        <f t="shared" si="8"/>
        <v>13</v>
      </c>
      <c r="H95" s="54">
        <f t="shared" si="8"/>
        <v>13</v>
      </c>
      <c r="I95" s="127"/>
    </row>
    <row r="96" spans="1:9" ht="14.25" customHeight="1" hidden="1">
      <c r="A96" s="20" t="s">
        <v>27</v>
      </c>
      <c r="B96" s="21" t="s">
        <v>47</v>
      </c>
      <c r="C96" s="21" t="s">
        <v>13</v>
      </c>
      <c r="D96" s="77" t="s">
        <v>59</v>
      </c>
      <c r="E96" s="15">
        <v>240</v>
      </c>
      <c r="F96" s="54">
        <f t="shared" si="8"/>
        <v>13</v>
      </c>
      <c r="G96" s="54">
        <f t="shared" si="8"/>
        <v>13</v>
      </c>
      <c r="H96" s="54">
        <f t="shared" si="8"/>
        <v>13</v>
      </c>
      <c r="I96" s="127"/>
    </row>
    <row r="97" spans="1:9" ht="16.5" customHeight="1" hidden="1">
      <c r="A97" s="20" t="s">
        <v>29</v>
      </c>
      <c r="B97" s="21" t="s">
        <v>47</v>
      </c>
      <c r="C97" s="21" t="s">
        <v>13</v>
      </c>
      <c r="D97" s="77" t="s">
        <v>59</v>
      </c>
      <c r="E97" s="15">
        <v>244</v>
      </c>
      <c r="F97" s="54">
        <v>13</v>
      </c>
      <c r="G97" s="54">
        <v>13</v>
      </c>
      <c r="H97" s="54">
        <v>13</v>
      </c>
      <c r="I97" s="127"/>
    </row>
    <row r="98" spans="1:9" ht="23.25" customHeight="1" hidden="1">
      <c r="A98" s="23"/>
      <c r="B98" s="21"/>
      <c r="C98" s="21"/>
      <c r="D98" s="77"/>
      <c r="E98" s="15"/>
      <c r="F98" s="54"/>
      <c r="G98" s="54"/>
      <c r="H98" s="54"/>
      <c r="I98" s="127"/>
    </row>
    <row r="99" spans="1:9" ht="15" customHeight="1" hidden="1">
      <c r="A99" s="20"/>
      <c r="B99" s="21"/>
      <c r="C99" s="21"/>
      <c r="D99" s="77"/>
      <c r="E99" s="15"/>
      <c r="F99" s="63"/>
      <c r="G99" s="63"/>
      <c r="H99" s="63"/>
      <c r="I99" s="127"/>
    </row>
    <row r="100" spans="1:9" ht="13.5" customHeight="1" hidden="1">
      <c r="A100" s="20"/>
      <c r="B100" s="21"/>
      <c r="C100" s="21"/>
      <c r="D100" s="77"/>
      <c r="E100" s="15"/>
      <c r="F100" s="63"/>
      <c r="G100" s="63"/>
      <c r="H100" s="63"/>
      <c r="I100" s="127"/>
    </row>
    <row r="101" spans="1:9" ht="11.25" customHeight="1">
      <c r="A101" s="20" t="s">
        <v>126</v>
      </c>
      <c r="B101" s="26" t="s">
        <v>47</v>
      </c>
      <c r="C101" s="26" t="s">
        <v>13</v>
      </c>
      <c r="D101" s="27" t="s">
        <v>127</v>
      </c>
      <c r="E101" s="15"/>
      <c r="F101" s="63"/>
      <c r="G101" s="63"/>
      <c r="H101" s="63">
        <v>0</v>
      </c>
      <c r="I101" s="124"/>
    </row>
    <row r="102" spans="1:9" ht="12" customHeight="1">
      <c r="A102" s="69" t="s">
        <v>92</v>
      </c>
      <c r="B102" s="78">
        <v>11</v>
      </c>
      <c r="C102" s="72"/>
      <c r="D102" s="72"/>
      <c r="E102" s="72"/>
      <c r="F102" s="58">
        <f aca="true" t="shared" si="9" ref="F102:H107">F103</f>
        <v>1</v>
      </c>
      <c r="G102" s="58">
        <f t="shared" si="9"/>
        <v>1</v>
      </c>
      <c r="H102" s="58">
        <f t="shared" si="9"/>
        <v>1</v>
      </c>
      <c r="I102" s="123"/>
    </row>
    <row r="103" spans="1:9" ht="12.75">
      <c r="A103" s="68" t="s">
        <v>93</v>
      </c>
      <c r="B103" s="78">
        <v>11</v>
      </c>
      <c r="C103" s="24" t="s">
        <v>8</v>
      </c>
      <c r="D103" s="85"/>
      <c r="E103" s="85"/>
      <c r="F103" s="59">
        <f t="shared" si="9"/>
        <v>1</v>
      </c>
      <c r="G103" s="59">
        <f t="shared" si="9"/>
        <v>1</v>
      </c>
      <c r="H103" s="59">
        <f t="shared" si="9"/>
        <v>1</v>
      </c>
      <c r="I103" s="133"/>
    </row>
    <row r="104" spans="1:9" ht="12.75">
      <c r="A104" s="68" t="s">
        <v>92</v>
      </c>
      <c r="B104" s="78">
        <v>11</v>
      </c>
      <c r="C104" s="24" t="s">
        <v>8</v>
      </c>
      <c r="D104" s="78" t="s">
        <v>141</v>
      </c>
      <c r="E104" s="72"/>
      <c r="F104" s="59">
        <f t="shared" si="9"/>
        <v>1</v>
      </c>
      <c r="G104" s="59">
        <f t="shared" si="9"/>
        <v>1</v>
      </c>
      <c r="H104" s="59">
        <f t="shared" si="9"/>
        <v>1</v>
      </c>
      <c r="I104" s="133"/>
    </row>
    <row r="105" spans="1:9" ht="12" customHeight="1">
      <c r="A105" s="68" t="s">
        <v>94</v>
      </c>
      <c r="B105" s="72">
        <v>11</v>
      </c>
      <c r="C105" s="21" t="s">
        <v>8</v>
      </c>
      <c r="D105" s="72" t="s">
        <v>141</v>
      </c>
      <c r="E105" s="72"/>
      <c r="F105" s="59">
        <f t="shared" si="9"/>
        <v>1</v>
      </c>
      <c r="G105" s="59">
        <f t="shared" si="9"/>
        <v>1</v>
      </c>
      <c r="H105" s="59">
        <f t="shared" si="9"/>
        <v>1</v>
      </c>
      <c r="I105" s="133"/>
    </row>
    <row r="106" spans="1:9" ht="12.75" customHeight="1">
      <c r="A106" s="68" t="s">
        <v>95</v>
      </c>
      <c r="B106" s="72">
        <v>11</v>
      </c>
      <c r="C106" s="21" t="s">
        <v>8</v>
      </c>
      <c r="D106" s="72" t="s">
        <v>141</v>
      </c>
      <c r="E106" s="72">
        <v>200</v>
      </c>
      <c r="F106" s="59">
        <f t="shared" si="9"/>
        <v>1</v>
      </c>
      <c r="G106" s="59">
        <f t="shared" si="9"/>
        <v>1</v>
      </c>
      <c r="H106" s="59">
        <f t="shared" si="9"/>
        <v>1</v>
      </c>
      <c r="I106" s="133"/>
    </row>
    <row r="107" spans="1:9" ht="12.75">
      <c r="A107" s="68" t="s">
        <v>96</v>
      </c>
      <c r="B107" s="72">
        <v>11</v>
      </c>
      <c r="C107" s="21" t="s">
        <v>8</v>
      </c>
      <c r="D107" s="72" t="s">
        <v>141</v>
      </c>
      <c r="E107" s="72">
        <v>240</v>
      </c>
      <c r="F107" s="59">
        <f t="shared" si="9"/>
        <v>1</v>
      </c>
      <c r="G107" s="59">
        <f t="shared" si="9"/>
        <v>1</v>
      </c>
      <c r="H107" s="59">
        <f t="shared" si="9"/>
        <v>1</v>
      </c>
      <c r="I107" s="133"/>
    </row>
    <row r="108" spans="1:9" ht="14.25" customHeight="1">
      <c r="A108" s="68" t="s">
        <v>97</v>
      </c>
      <c r="B108" s="72">
        <v>11</v>
      </c>
      <c r="C108" s="21" t="s">
        <v>8</v>
      </c>
      <c r="D108" s="72" t="s">
        <v>141</v>
      </c>
      <c r="E108" s="72">
        <v>244</v>
      </c>
      <c r="F108" s="59">
        <v>1</v>
      </c>
      <c r="G108" s="59">
        <v>1</v>
      </c>
      <c r="H108" s="59">
        <v>1</v>
      </c>
      <c r="I108" s="133"/>
    </row>
    <row r="109" spans="1:9" ht="11.25" customHeight="1">
      <c r="A109" s="69" t="s">
        <v>98</v>
      </c>
      <c r="B109" s="78">
        <v>12</v>
      </c>
      <c r="C109" s="72"/>
      <c r="D109" s="72"/>
      <c r="E109" s="72"/>
      <c r="F109" s="58">
        <f>F112</f>
        <v>3</v>
      </c>
      <c r="G109" s="58">
        <f>G112</f>
        <v>0</v>
      </c>
      <c r="H109" s="58">
        <f>H112</f>
        <v>0</v>
      </c>
      <c r="I109" s="134"/>
    </row>
    <row r="110" spans="1:9" ht="12" customHeight="1">
      <c r="A110" s="68" t="s">
        <v>95</v>
      </c>
      <c r="B110" s="72">
        <v>12</v>
      </c>
      <c r="C110" s="21" t="s">
        <v>42</v>
      </c>
      <c r="D110" s="72" t="s">
        <v>142</v>
      </c>
      <c r="E110" s="72">
        <v>200</v>
      </c>
      <c r="F110" s="59">
        <f>F112</f>
        <v>3</v>
      </c>
      <c r="G110" s="59">
        <f>G112</f>
        <v>0</v>
      </c>
      <c r="H110" s="59">
        <f>H112</f>
        <v>0</v>
      </c>
      <c r="I110" s="135"/>
    </row>
    <row r="111" spans="1:9" ht="12" customHeight="1">
      <c r="A111" s="68" t="s">
        <v>96</v>
      </c>
      <c r="B111" s="72">
        <v>12</v>
      </c>
      <c r="C111" s="21" t="s">
        <v>42</v>
      </c>
      <c r="D111" s="72" t="s">
        <v>142</v>
      </c>
      <c r="E111" s="72">
        <v>240</v>
      </c>
      <c r="F111" s="59">
        <f>F112</f>
        <v>3</v>
      </c>
      <c r="G111" s="59">
        <f>G112</f>
        <v>0</v>
      </c>
      <c r="H111" s="59">
        <f>H112</f>
        <v>0</v>
      </c>
      <c r="I111" s="135"/>
    </row>
    <row r="112" spans="1:9" ht="11.25" customHeight="1">
      <c r="A112" s="68" t="s">
        <v>97</v>
      </c>
      <c r="B112" s="72">
        <v>12</v>
      </c>
      <c r="C112" s="21" t="s">
        <v>42</v>
      </c>
      <c r="D112" s="72" t="s">
        <v>142</v>
      </c>
      <c r="E112" s="72">
        <v>244</v>
      </c>
      <c r="F112" s="59">
        <v>3</v>
      </c>
      <c r="G112" s="59">
        <v>0</v>
      </c>
      <c r="H112" s="59">
        <v>0</v>
      </c>
      <c r="I112" s="135"/>
    </row>
    <row r="113" spans="1:9" ht="21.75" customHeight="1" hidden="1">
      <c r="A113" s="69"/>
      <c r="B113" s="72"/>
      <c r="C113" s="72"/>
      <c r="D113" s="72"/>
      <c r="E113" s="72"/>
      <c r="F113" s="58"/>
      <c r="G113" s="58"/>
      <c r="H113" s="58"/>
      <c r="I113" s="136"/>
    </row>
    <row r="114" spans="1:9" ht="12" customHeight="1" hidden="1">
      <c r="A114" s="68"/>
      <c r="B114" s="72"/>
      <c r="C114" s="21"/>
      <c r="D114" s="72"/>
      <c r="E114" s="72"/>
      <c r="F114" s="59"/>
      <c r="G114" s="59"/>
      <c r="H114" s="59"/>
      <c r="I114" s="137"/>
    </row>
    <row r="115" spans="1:9" ht="33" customHeight="1" hidden="1">
      <c r="A115" s="68"/>
      <c r="B115" s="72"/>
      <c r="C115" s="21"/>
      <c r="D115" s="72"/>
      <c r="E115" s="72"/>
      <c r="F115" s="59"/>
      <c r="G115" s="59"/>
      <c r="H115" s="59"/>
      <c r="I115" s="137"/>
    </row>
    <row r="116" spans="1:9" ht="12.75" hidden="1">
      <c r="A116" s="68"/>
      <c r="B116" s="72"/>
      <c r="C116" s="21"/>
      <c r="D116" s="72"/>
      <c r="E116" s="72"/>
      <c r="F116" s="59"/>
      <c r="G116" s="59"/>
      <c r="H116" s="59"/>
      <c r="I116" s="133"/>
    </row>
    <row r="117" spans="1:9" ht="12.75">
      <c r="A117" s="69" t="s">
        <v>99</v>
      </c>
      <c r="B117" s="72"/>
      <c r="C117" s="72"/>
      <c r="D117" s="72"/>
      <c r="E117" s="72"/>
      <c r="F117" s="79">
        <f>F20+F54+F61+F66+F75+F103+F109</f>
        <v>2301.6</v>
      </c>
      <c r="G117" s="79">
        <f>G20+G54+G61+G66+G75+G103+G109</f>
        <v>572.3000000000001</v>
      </c>
      <c r="H117" s="79">
        <f>H20+H54+H61+H66+H75+H103+H109</f>
        <v>521.5</v>
      </c>
      <c r="I117" s="138">
        <v>0.91</v>
      </c>
    </row>
    <row r="118" spans="1:9" ht="14.25" customHeight="1" hidden="1">
      <c r="A118" s="41"/>
      <c r="B118" s="40"/>
      <c r="C118" s="21"/>
      <c r="D118" s="40"/>
      <c r="E118" s="40"/>
      <c r="F118" s="59"/>
      <c r="G118" s="59"/>
      <c r="H118" s="59"/>
      <c r="I118" s="74"/>
    </row>
    <row r="119" spans="1:9" ht="12.75" hidden="1">
      <c r="A119" s="41"/>
      <c r="B119" s="40"/>
      <c r="C119" s="21"/>
      <c r="D119" s="40"/>
      <c r="E119" s="40"/>
      <c r="F119" s="59"/>
      <c r="G119" s="59"/>
      <c r="H119" s="59"/>
      <c r="I119" s="74"/>
    </row>
    <row r="120" spans="1:9" ht="12.75" hidden="1">
      <c r="A120" s="39"/>
      <c r="B120" s="40"/>
      <c r="C120" s="40"/>
      <c r="D120" s="40"/>
      <c r="E120" s="40"/>
      <c r="F120" s="60"/>
      <c r="G120" s="60"/>
      <c r="H120" s="60"/>
      <c r="I120" s="75"/>
    </row>
    <row r="122" ht="12.75">
      <c r="L122" s="80"/>
    </row>
  </sheetData>
  <sheetProtection/>
  <mergeCells count="26">
    <mergeCell ref="B7:I7"/>
    <mergeCell ref="B8:I8"/>
    <mergeCell ref="G17:G18"/>
    <mergeCell ref="F1:I1"/>
    <mergeCell ref="E2:I2"/>
    <mergeCell ref="D3:I3"/>
    <mergeCell ref="E4:I4"/>
    <mergeCell ref="E5:I5"/>
    <mergeCell ref="E6:I6"/>
    <mergeCell ref="I17:I18"/>
    <mergeCell ref="B9:I9"/>
    <mergeCell ref="A10:I10"/>
    <mergeCell ref="B11:I11"/>
    <mergeCell ref="B12:I12"/>
    <mergeCell ref="A13:F13"/>
    <mergeCell ref="A14:I14"/>
    <mergeCell ref="B19:I19"/>
    <mergeCell ref="A15:I15"/>
    <mergeCell ref="E16:I16"/>
    <mergeCell ref="A17:A18"/>
    <mergeCell ref="B17:B18"/>
    <mergeCell ref="C17:C18"/>
    <mergeCell ref="D17:D18"/>
    <mergeCell ref="E17:E18"/>
    <mergeCell ref="F17:F18"/>
    <mergeCell ref="H17:H18"/>
  </mergeCells>
  <printOptions/>
  <pageMargins left="0.25" right="0.25" top="0.75" bottom="0.75" header="0.3" footer="0.3"/>
  <pageSetup fitToHeight="0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1</cp:lastModifiedBy>
  <cp:lastPrinted>2017-05-18T04:58:37Z</cp:lastPrinted>
  <dcterms:created xsi:type="dcterms:W3CDTF">2004-12-03T09:36:36Z</dcterms:created>
  <dcterms:modified xsi:type="dcterms:W3CDTF">2017-05-22T08:14:14Z</dcterms:modified>
  <cp:category/>
  <cp:version/>
  <cp:contentType/>
  <cp:contentStatus/>
</cp:coreProperties>
</file>