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68" windowWidth="15480" windowHeight="10680" activeTab="5"/>
  </bookViews>
  <sheets>
    <sheet name="ПР.1" sheetId="1" r:id="rId1"/>
    <sheet name="ПР.2" sheetId="2" r:id="rId2"/>
    <sheet name="пр3" sheetId="3" r:id="rId3"/>
    <sheet name="пр4" sheetId="4" r:id="rId4"/>
    <sheet name="пр5" sheetId="5" r:id="rId5"/>
    <sheet name="пр6" sheetId="6" r:id="rId6"/>
    <sheet name="пр7" sheetId="7" r:id="rId7"/>
    <sheet name="пр8" sheetId="8" r:id="rId8"/>
    <sheet name="пр9" sheetId="9" r:id="rId9"/>
    <sheet name="пр10" sheetId="10" r:id="rId10"/>
    <sheet name="пр11" sheetId="11" r:id="rId11"/>
    <sheet name="Лист1" sheetId="12" state="hidden" r:id="rId12"/>
    <sheet name="Лист2" sheetId="13" state="hidden" r:id="rId13"/>
  </sheets>
  <definedNames/>
  <calcPr fullCalcOnLoad="1"/>
</workbook>
</file>

<file path=xl/sharedStrings.xml><?xml version="1.0" encoding="utf-8"?>
<sst xmlns="http://schemas.openxmlformats.org/spreadsheetml/2006/main" count="1344" uniqueCount="244">
  <si>
    <t>(тыс. рублей)</t>
  </si>
  <si>
    <t>Код</t>
  </si>
  <si>
    <t>Наименование</t>
  </si>
  <si>
    <t>Изменение остатков средств на счетах по учету средств бюджета</t>
  </si>
  <si>
    <t>РЗ</t>
  </si>
  <si>
    <t>ПР</t>
  </si>
  <si>
    <t>ЦСР</t>
  </si>
  <si>
    <t>ВР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</si>
  <si>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</si>
  <si>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</si>
  <si>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</si>
  <si>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</si>
  <si>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</si>
  <si>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03</t>
  </si>
  <si>
    <t xml:space="preserve">Руководство и управление в сфере установленных функций органов государственной власти </t>
  </si>
  <si>
    <t>Высшее должностное лицо ( руководитель высшего исполнительного органа местного самоуправления)</t>
  </si>
  <si>
    <t>Фонд оплаты труда и страховые взносы</t>
  </si>
  <si>
    <t>04</t>
  </si>
  <si>
    <t>Руководство и управление в сфере установленных функций органов государственной власти и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</si>
  <si>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</si>
  <si>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</si>
  <si>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</si>
  <si>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</si>
  <si>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</si>
  <si>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</si>
  <si>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</si>
  <si>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</si>
  <si>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</si>
  <si>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</si>
  <si>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</si>
  <si>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</si>
  <si>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</si>
  <si>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</si>
  <si>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</si>
  <si>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11</t>
  </si>
  <si>
    <t>Резервные фонды органов местного самоуправления</t>
  </si>
  <si>
    <t>Резервные средства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</si>
  <si>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</si>
  <si>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</si>
  <si>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</si>
  <si>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</si>
  <si>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</si>
  <si>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</si>
  <si>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</si>
  <si>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(в тыс.рублях)</t>
  </si>
  <si>
    <t>Благоустройство</t>
  </si>
  <si>
    <t>Прочие мероприятия по благоустройству городских округов и поселений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</si>
  <si>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</si>
  <si>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</si>
  <si>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</si>
  <si>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</si>
  <si>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</si>
  <si>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</si>
  <si>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</si>
  <si>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1 06 00000 00 0000 110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</si>
  <si>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</si>
  <si>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</si>
  <si>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</si>
  <si>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</si>
  <si>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</si>
  <si>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</si>
  <si>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на осуществление полномочий по первичному воинскому учету на территориях, где отсутствуют военные комиссариаты</t>
  </si>
  <si>
    <t xml:space="preserve">ИТОГО ДОХОДОВ </t>
  </si>
  <si>
    <t>1 06 01030 10 0000 110</t>
  </si>
  <si>
    <t>Земельный налог</t>
  </si>
  <si>
    <t>1 06 06013 10 0000 110</t>
  </si>
  <si>
    <t xml:space="preserve">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</si>
  <si>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</si>
  <si>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НЕНАЛОГОВЫЕ ДОХОДЫ</t>
  </si>
  <si>
    <t>Прочие неналоговые доходы бюджетов поселений</t>
  </si>
  <si>
    <t>117 05050 10 0000 180</t>
  </si>
  <si>
    <t>ДОХОДЫ ОТ ОКАЗАНИЯ ПЛАТНЫХ УСЛУГ И КОМПЕНСАЦИИ ЗАТРАТ ГОСУДАРСТВА</t>
  </si>
  <si>
    <t xml:space="preserve"> 1 13 00000 00 0000 000</t>
  </si>
  <si>
    <t>Прочие доходы от оказания платных услуг (работ) получателями средств бюджетов поселений</t>
  </si>
  <si>
    <t xml:space="preserve"> 1 13 01995 10 0000 130</t>
  </si>
  <si>
    <t>Налог на имущество физических лиц</t>
  </si>
  <si>
    <t>01 05 0000 00 0000 000</t>
  </si>
  <si>
    <t>"О бюджете сельского поселения</t>
  </si>
  <si>
    <t>01 05 0201 10 0000 610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</si>
  <si>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</si>
  <si>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</si>
  <si>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культуры, туризма</t>
  </si>
  <si>
    <t>Закупку товаров,  работ и услуг  для  муниципальных  нужд</t>
  </si>
  <si>
    <t>Иные закупки товаров , работ и услуг для муниципальных нужд</t>
  </si>
  <si>
    <t>Прочая  закупка товаров , работ и услуг для муниципальных  нужд</t>
  </si>
  <si>
    <t>Средства массовой информации</t>
  </si>
  <si>
    <t>Всего расходов</t>
  </si>
  <si>
    <t>Закупка  товаров, работ, услуг в сфере информационно- коммуникационных услуг</t>
  </si>
  <si>
    <t>Субвенции на осуществление государственных полномочий по установлению запрету на розничную продажу алкогольной продукции</t>
  </si>
  <si>
    <t xml:space="preserve">Другие общегосударственные вопросы </t>
  </si>
  <si>
    <t>Иные безвозмезные и безвозвратные перечисления</t>
  </si>
  <si>
    <t>Мероприятия по установлению запрету на розничную продажу алкогольной продукции в Республике Тыва</t>
  </si>
  <si>
    <t>13</t>
  </si>
  <si>
    <t>10</t>
  </si>
  <si>
    <t>Национальная безопасность и правоохранительная деятельность</t>
  </si>
  <si>
    <t>01 05 0000 00 0000 500</t>
  </si>
  <si>
    <t xml:space="preserve">Увеличение остатков средств бюджетов </t>
  </si>
  <si>
    <t>01 05 0200 00 0000 500</t>
  </si>
  <si>
    <t xml:space="preserve">Увеличение прочих остатков средств бюджетов </t>
  </si>
  <si>
    <t>01 05 0201 10 0000 510</t>
  </si>
  <si>
    <t>Увеличение прочих остатков денежных средств бюджетов сельских поселений</t>
  </si>
  <si>
    <t>01 05 0000 00 0000 600</t>
  </si>
  <si>
    <t xml:space="preserve">Уменьшение остатков средств бюджетов </t>
  </si>
  <si>
    <t>01 05 0200 00 0000 600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</si>
  <si>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</si>
  <si>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</si>
  <si>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</si>
  <si>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01 00 0000 00 0000 000</t>
  </si>
  <si>
    <t>Источники внутреннего финансирования дефицита бюджета</t>
  </si>
  <si>
    <t>Итого источников внутреннего финансирования дефицита бюджетов</t>
  </si>
  <si>
    <t xml:space="preserve"> </t>
  </si>
  <si>
    <t>Субсидии на закупку и доставки угля учреждениям расположенных в трудодоступных  населенных пунктах</t>
  </si>
  <si>
    <t>1 05 03040 00 0000 110</t>
  </si>
  <si>
    <t>НАЛОГИ НА СОВОКУПНЫЙ ДОХОД</t>
  </si>
  <si>
    <t>Единый сельскохозяйственный налог</t>
  </si>
  <si>
    <t>Уплата прочих платежей</t>
  </si>
  <si>
    <t>999 005 11 80</t>
  </si>
  <si>
    <t xml:space="preserve">сумон У-Шынаанский Тес-Хемского </t>
  </si>
  <si>
    <t>Национальная экономика</t>
  </si>
  <si>
    <t>"О бюджета сельского поселения</t>
  </si>
  <si>
    <t>0,0</t>
  </si>
  <si>
    <t>.</t>
  </si>
  <si>
    <t>Тес-Хемского кожууна Республики Тыва</t>
  </si>
  <si>
    <t>(в процентах)</t>
  </si>
  <si>
    <t>НАИМЕНОВАНИЕ ДОХОДА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</si>
  <si>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</si>
  <si>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</si>
  <si>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В ЧАСТИ ПРОЧИХ НЕНАЛОГОВЫХ ДОХОДОВ</t>
  </si>
  <si>
    <t>Прочие неналоговые доходы бюджетов сельских поселений</t>
  </si>
  <si>
    <t>Код бюджетной классификации</t>
  </si>
  <si>
    <t>главного администратора доходов</t>
  </si>
  <si>
    <t>108 04020 01 1000 110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</si>
  <si>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</si>
  <si>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</si>
  <si>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</si>
  <si>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</si>
  <si>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</si>
  <si>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113 01995 10 0000 130</t>
  </si>
  <si>
    <t>113 02995 10 0000 130</t>
  </si>
  <si>
    <t>117 01050 10 0000 180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</si>
  <si>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</si>
  <si>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</si>
  <si>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</si>
  <si>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</si>
  <si>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</si>
  <si>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глав</t>
  </si>
  <si>
    <t>01 03 00 00 10 0000 710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</si>
  <si>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</si>
  <si>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01 03 00 00 10 0000 810</t>
  </si>
  <si>
    <t>Погашение бюджетных кредитов от других бюджетов бюджетной системы Российской Федерации бюджетом поселения в валюте Российской Федерации</t>
  </si>
  <si>
    <t>01 05 02 01 10 0000 610</t>
  </si>
  <si>
    <t>Уменьшение прочих остатков денежных средств бюджета поселения</t>
  </si>
  <si>
    <t>01 06 05 02 01 0000 640</t>
  </si>
  <si>
    <t>Возврат бюджетных кредитов, предоставленных  другим бюджетам бюджетной системы Российской Федерации их муниципального района в валюте Российской Федерации</t>
  </si>
  <si>
    <t>01 06 05 02 01 0000 540</t>
  </si>
  <si>
    <t>Предоставление бюджетных кредитов другим бюджетам бюджетной системы Российской Федерации бюджетом поселения в валюте Российской Федерации</t>
  </si>
  <si>
    <t>Администрация сумона У-Шынаанский Тес-Хемского кожууна Республики Тыва</t>
  </si>
  <si>
    <t>Приложение № 11</t>
  </si>
  <si>
    <t>Приложение № 1</t>
  </si>
  <si>
    <t>Приложение № 2</t>
  </si>
  <si>
    <t>Приложение № 3</t>
  </si>
  <si>
    <t>Приложение № 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</si>
  <si>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</si>
  <si>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</si>
  <si>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</si>
  <si>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</si>
  <si>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</si>
  <si>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</si>
  <si>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 xml:space="preserve"> сумон У-Шынаанский</t>
  </si>
  <si>
    <t>сумон У-Шынаанский</t>
  </si>
  <si>
    <t xml:space="preserve">Сумма                  </t>
  </si>
  <si>
    <t>Хурал представителей сумона У-Шынаанский Тес-Хемского кожууна (глава)</t>
  </si>
  <si>
    <t>Администрация сумона У-Шынаанский Тес-Хемского кожууна</t>
  </si>
  <si>
    <t>Администрации</t>
  </si>
  <si>
    <t>Председатель администрации сумона У-Шынаанский</t>
  </si>
  <si>
    <t xml:space="preserve">кожууна Республики Тыва на 2019 год  </t>
  </si>
  <si>
    <t>и на плановый период 2020 и 2021 годов."</t>
  </si>
  <si>
    <t>и на плановый период 2020 и 2021 годов"</t>
  </si>
  <si>
    <t>3464,4</t>
  </si>
  <si>
    <t>3209,9</t>
  </si>
  <si>
    <t>3239,6</t>
  </si>
  <si>
    <t>НОРМАТИВЫ ОТЧИСЛЕНИЙ ДОХОДОВ В БЮДЖЕТ СЕЛЬСКОГО ПОСЕЛЕНИЯ</t>
  </si>
  <si>
    <t>В ЧАСТИ ДОХОДОВ ОТ ОКАЗАНИЯ ПЛАТНЫХ УСЛУГ И КОМПЕНСАЦИИ ЗАТРАТ ГОСУДАРСТВА</t>
  </si>
  <si>
    <t>Наименование главного администратора доходов бюджета сельского поселения, код бюджетной классификации</t>
  </si>
  <si>
    <t>2 02 35118 10 0000 150</t>
  </si>
  <si>
    <t>2 02 15001 10 0000 150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</si>
  <si>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</si>
  <si>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</si>
  <si>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2 02 39999 10 0000 150</t>
  </si>
  <si>
    <t>Прочие субвенции бюджетам сельских поселений</t>
  </si>
  <si>
    <t>в бюджет сельского поселения сумон У-Шынаанский Тес-Хемского кожууна Республики Тыва  на 2019 год и на плановый период 2020 и 2021 годов</t>
  </si>
  <si>
    <t xml:space="preserve">   01 00 0000 00 0000 000</t>
  </si>
  <si>
    <t>2 02 30024 10 0000 150</t>
  </si>
  <si>
    <t>2 02 03000 00 0000 150</t>
  </si>
  <si>
    <t>2 08 05000 10 0000 150</t>
  </si>
  <si>
    <t xml:space="preserve">Сумма </t>
  </si>
  <si>
    <t>Сумма</t>
  </si>
  <si>
    <t>Распределение бюджетных ассигнований по разделам и подразделам, целевым статьям                    и видам расходов классификации расходов бюджета сельского посления сумон                                            У-Шынаанский Тес-Хемского кожууна Республики Тыва на 2020 и 2021 годов</t>
  </si>
  <si>
    <t>Нормативы отчислений доходов</t>
  </si>
  <si>
    <t>Условно утвержденные расходы</t>
  </si>
  <si>
    <t xml:space="preserve">   Поступление доходов в бюджет сельского поселения сумон У-Шынаанский Тес-Хемского кожууна Республики Тыва на 2020 и 2021 годов </t>
  </si>
  <si>
    <t>Распределение бюджетных ассигнований по разделам и подразделам, целевым статьям и видам расходов классификации расходов бюджета сельского поселения сумон                             У-Шынаанский Тес-Хемского кожууна Республики Тыва на 2019 год</t>
  </si>
  <si>
    <t>Ведомственная структура расходов бюджета сельского поселения сумон У-Шынаанский    Тес-Хемского кожууна Республики Тыва на 2020 и 2021 годов</t>
  </si>
  <si>
    <t xml:space="preserve">   Источники внутреннего финансирования дефицита бюджета сельского поселения сумон У-Шынаанский Тес-Хемского кожууна Республики Тыва на 2020 и 2021 годов</t>
  </si>
  <si>
    <t>доходов бюджета сельского поселения</t>
  </si>
  <si>
    <t xml:space="preserve">Сумма на плановый период      </t>
  </si>
  <si>
    <t>2020 год</t>
  </si>
  <si>
    <t>2021 год</t>
  </si>
  <si>
    <t>Всего источников внутреннего финансирования дефицита бюджета</t>
  </si>
  <si>
    <t>Сумма на плановый период</t>
  </si>
  <si>
    <t xml:space="preserve"> 2020 год</t>
  </si>
  <si>
    <t xml:space="preserve"> 2021 год</t>
  </si>
  <si>
    <t>Наименование  источников внутреннего финансирования дефицита бюджета</t>
  </si>
  <si>
    <t xml:space="preserve">Код группы, подгруппы статьи и вида источников финансирования дефицита бюджета сельского поселения </t>
  </si>
  <si>
    <t xml:space="preserve"> к Решению Хурала представителей </t>
  </si>
  <si>
    <t xml:space="preserve">к Решению Хурала представителей </t>
  </si>
  <si>
    <t xml:space="preserve">к Решению Хурала представителей  </t>
  </si>
  <si>
    <t xml:space="preserve">  к Решению Хурала представителей </t>
  </si>
  <si>
    <t xml:space="preserve">                                                                                                                                                от "25" декабря 2018 г. № 19  </t>
  </si>
  <si>
    <t xml:space="preserve">                                                                                                            от "25" декабря 2018 г. № 19</t>
  </si>
  <si>
    <t xml:space="preserve">                                                                                                                                                                 от "25" декабря 2018 г. № 19</t>
  </si>
  <si>
    <t xml:space="preserve"> от "25" декабря 2018 г. № 19 </t>
  </si>
  <si>
    <t xml:space="preserve"> от "25" декабря 2018 г. № 19</t>
  </si>
  <si>
    <t xml:space="preserve"> от "25" декабря 2018 г. № 19  </t>
  </si>
  <si>
    <t>941 786 00 11</t>
  </si>
  <si>
    <t>941 786  00 11</t>
  </si>
  <si>
    <t>941 786  00 19</t>
  </si>
  <si>
    <t>941 788 00 11</t>
  </si>
  <si>
    <t>941 070 00 50</t>
  </si>
  <si>
    <t>941 522 54 00</t>
  </si>
  <si>
    <t>941 051 70 06</t>
  </si>
  <si>
    <t>941 042 74 00</t>
  </si>
  <si>
    <t>941 070 77 00</t>
  </si>
  <si>
    <t>941 091 75 60</t>
  </si>
  <si>
    <t>Перечень главных администраторов источников внутреннего финансирования дефицита бюджета сельского поселения сумон У-Шынаанский Тес-Хемского кожууна Республики Тыва на 2019 год и на плановый период 2020 и 2021 годов</t>
  </si>
  <si>
    <t xml:space="preserve">Поступление доходов в бюджет сельского поселения сумон У-Шынаанский Тес-Хемского кожууна Республики Тыва на 2019 год </t>
  </si>
  <si>
    <t>Источники внутреннего финансирования дефицита бюджета сельского поселения сумон             У-Шынаанский Тес-Хемского кожууна Республики Тыва на 2019 год</t>
  </si>
  <si>
    <t>Перечень главных администраторов доходов бюджета сельского поселения сумон У-Шынаанский      Тес-Хемского кожууна Республики Тыва на 2019 год  и на плановый период 2020 и 2021 годов</t>
  </si>
  <si>
    <t xml:space="preserve">        Ведомственная структура расходов бюджета сельского поселения сумон У-Шынаанский                 Тес-Хемского кожууна Республики Тыва на 2019 год</t>
  </si>
  <si>
    <t>941 796 00 11</t>
  </si>
  <si>
    <t>970 007 60 50</t>
  </si>
  <si>
    <t xml:space="preserve">1 01 02010 01 0000 110 </t>
  </si>
  <si>
    <t>1 06 06043 10 0000 110</t>
  </si>
  <si>
    <t>117 00000 00 0000 000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</si>
</sst>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800]dddd\,\ mmmm\ dd\,\ yyyy"/>
    <numFmt numFmtId="177" formatCode="#,##0_ ;[Red]\-#,##0\ "/>
    <numFmt numFmtId="178" formatCode="#,##0.0_ ;[Red]\-#,##0.0\ "/>
    <numFmt numFmtId="179" formatCode="0.0"/>
    <numFmt numFmtId="180" formatCode="#,##0.00_ ;[Red]\-#,##0.00\ 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[$-419]d\ mmm;@"/>
    <numFmt numFmtId="193" formatCode="_(* #,##0.0_);_(* \(#,##0.0\);_(* &quot;-&quot;??_);_(@_)"/>
    <numFmt numFmtId="194" formatCode="_(* #,##0_);_(* \(#,##0\);_(* &quot;-&quot;??_);_(@_)"/>
    <numFmt numFmtId="195" formatCode="000000"/>
    <numFmt numFmtId="196" formatCode="0.000"/>
    <numFmt numFmtId="197" formatCode="#,##0.000_ ;[Red]\-#,##0.000\ 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0.0000"/>
    <numFmt numFmtId="207" formatCode="#,##0.0;[Red]#,##0.0"/>
    <numFmt numFmtId="208" formatCode="0.0;[Red]0.0"/>
    <numFmt numFmtId="209" formatCode="#,##0.0000_ ;[Red]\-#,##0.0000\ "/>
    <numFmt numFmtId="210" formatCode="#,##0.00000_ ;[Red]\-#,##0.00000\ "/>
    <numFmt numFmtId="211" formatCode="#,##0.000000_ ;[Red]\-#,##0.000000\ "/>
    <numFmt numFmtId="212" formatCode="#,##0.00;[Red]#,##0.00"/>
    <numFmt numFmtId="213" formatCode="#,##0.000;[Red]#,##0.000"/>
    <numFmt numFmtId="214" formatCode="#,##0;[Red]#,##0"/>
    <numFmt numFmtId="215" formatCode="_-* #,##0_р_._-;\-* #,##0_р_._-;_-* &quot;-&quot;??_р_._-;_-@_-"/>
    <numFmt numFmtId="216" formatCode="_-* #,##0.0_р_._-;\-* #,##0.0_р_._-;_-* &quot;-&quot;?_р_._-;_-@_-"/>
    <numFmt numFmtId="217" formatCode="#,##0.0_ ;\-#,##0.0\ "/>
    <numFmt numFmtId="218" formatCode="#,##0_ ;\-#,##0\ "/>
    <numFmt numFmtId="219" formatCode="0_ ;\-0\ "/>
    <numFmt numFmtId="220" formatCode="0.000000"/>
    <numFmt numFmtId="221" formatCode="0.00000"/>
    <numFmt numFmtId="222" formatCode="_-* #,##0.0_р_._-;\-* #,##0.0_р_._-;_-* &quot;-&quot;??_р_._-;_-@_-"/>
    <numFmt numFmtId="223" formatCode="0.00_ ;[Red]\-0.00\ "/>
    <numFmt numFmtId="224" formatCode="#,##0.000"/>
    <numFmt numFmtId="225" formatCode="0.0_ ;[Red]\-0.0\ "/>
    <numFmt numFmtId="226" formatCode="#,##0.0000"/>
    <numFmt numFmtId="227" formatCode="#,##0.00000"/>
  </numFmts>
  <fonts count="4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 CYR"/>
      <family val="0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56" applyFont="1" applyAlignment="1">
      <alignment horizontal="right"/>
      <protection/>
    </xf>
    <xf numFmtId="0" fontId="6" fillId="0" borderId="0" xfId="56" applyFont="1">
      <alignment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4" fontId="6" fillId="0" borderId="0" xfId="56" applyNumberFormat="1" applyFont="1">
      <alignment/>
      <protection/>
    </xf>
    <xf numFmtId="9" fontId="6" fillId="0" borderId="0" xfId="56" applyNumberFormat="1" applyFont="1">
      <alignment/>
      <protection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55" applyFont="1" applyFill="1">
      <alignment/>
      <protection/>
    </xf>
    <xf numFmtId="0" fontId="26" fillId="0" borderId="0" xfId="57" applyFont="1" applyFill="1">
      <alignment/>
      <protection/>
    </xf>
    <xf numFmtId="176" fontId="26" fillId="0" borderId="0" xfId="57" applyNumberFormat="1" applyFont="1" applyFill="1">
      <alignment/>
      <protection/>
    </xf>
    <xf numFmtId="0" fontId="26" fillId="0" borderId="0" xfId="56" applyFont="1" applyAlignment="1">
      <alignment horizontal="center"/>
      <protection/>
    </xf>
    <xf numFmtId="0" fontId="34" fillId="0" borderId="0" xfId="57" applyFont="1" applyFill="1">
      <alignment/>
      <protection/>
    </xf>
    <xf numFmtId="0" fontId="26" fillId="0" borderId="0" xfId="57" applyFont="1" applyFill="1" applyAlignment="1">
      <alignment horizontal="right"/>
      <protection/>
    </xf>
    <xf numFmtId="0" fontId="34" fillId="0" borderId="11" xfId="57" applyFont="1" applyFill="1" applyBorder="1" applyAlignment="1">
      <alignment horizontal="center" vertical="center" wrapText="1"/>
      <protection/>
    </xf>
    <xf numFmtId="0" fontId="3" fillId="0" borderId="0" xfId="57" applyFont="1" applyFill="1">
      <alignment/>
      <protection/>
    </xf>
    <xf numFmtId="0" fontId="3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6" fillId="0" borderId="0" xfId="57" applyFont="1" applyFill="1" applyBorder="1" applyAlignment="1">
      <alignment horizontal="justify"/>
      <protection/>
    </xf>
    <xf numFmtId="0" fontId="26" fillId="0" borderId="0" xfId="57" applyFont="1" applyFill="1" applyAlignment="1">
      <alignment horizontal="justify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12" xfId="57" applyFont="1" applyFill="1" applyBorder="1" applyAlignment="1">
      <alignment horizontal="center" vertical="top" wrapText="1"/>
      <protection/>
    </xf>
    <xf numFmtId="0" fontId="26" fillId="0" borderId="13" xfId="57" applyFont="1" applyFill="1" applyBorder="1" applyAlignment="1">
      <alignment horizontal="center"/>
      <protection/>
    </xf>
    <xf numFmtId="0" fontId="26" fillId="0" borderId="12" xfId="57" applyFont="1" applyFill="1" applyBorder="1" applyAlignment="1">
      <alignment horizontal="center"/>
      <protection/>
    </xf>
    <xf numFmtId="0" fontId="34" fillId="0" borderId="10" xfId="57" applyFont="1" applyFill="1" applyBorder="1" applyAlignment="1">
      <alignment horizontal="center" vertical="top" wrapText="1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34" fillId="0" borderId="10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37" fillId="0" borderId="10" xfId="57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57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54" applyFont="1" applyFill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222" fontId="34" fillId="0" borderId="10" xfId="65" applyNumberFormat="1" applyFont="1" applyFill="1" applyBorder="1" applyAlignment="1">
      <alignment vertical="center" wrapText="1"/>
    </xf>
    <xf numFmtId="222" fontId="26" fillId="0" borderId="10" xfId="65" applyNumberFormat="1" applyFont="1" applyFill="1" applyBorder="1" applyAlignment="1">
      <alignment vertical="center" wrapText="1"/>
    </xf>
    <xf numFmtId="222" fontId="37" fillId="0" borderId="10" xfId="65" applyNumberFormat="1" applyFont="1" applyFill="1" applyBorder="1" applyAlignment="1">
      <alignment vertical="center" wrapText="1"/>
    </xf>
    <xf numFmtId="222" fontId="27" fillId="0" borderId="10" xfId="65" applyNumberFormat="1" applyFont="1" applyFill="1" applyBorder="1" applyAlignment="1">
      <alignment vertical="center" wrapText="1"/>
    </xf>
    <xf numFmtId="178" fontId="34" fillId="0" borderId="10" xfId="0" applyNumberFormat="1" applyFont="1" applyFill="1" applyBorder="1" applyAlignment="1">
      <alignment vertical="center"/>
    </xf>
    <xf numFmtId="178" fontId="40" fillId="0" borderId="10" xfId="0" applyNumberFormat="1" applyFont="1" applyFill="1" applyBorder="1" applyAlignment="1">
      <alignment vertical="center"/>
    </xf>
    <xf numFmtId="178" fontId="38" fillId="0" borderId="10" xfId="0" applyNumberFormat="1" applyFont="1" applyFill="1" applyBorder="1" applyAlignment="1">
      <alignment vertical="center"/>
    </xf>
    <xf numFmtId="178" fontId="26" fillId="0" borderId="10" xfId="0" applyNumberFormat="1" applyFont="1" applyFill="1" applyBorder="1" applyAlignment="1">
      <alignment vertical="center"/>
    </xf>
    <xf numFmtId="0" fontId="6" fillId="0" borderId="10" xfId="56" applyFont="1" applyBorder="1" applyAlignment="1">
      <alignment horizontal="center" vertical="center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vertical="center" wrapText="1"/>
    </xf>
    <xf numFmtId="0" fontId="28" fillId="0" borderId="19" xfId="0" applyNumberFormat="1" applyFont="1" applyFill="1" applyBorder="1" applyAlignment="1">
      <alignment horizontal="left" vertical="center" wrapText="1"/>
    </xf>
    <xf numFmtId="0" fontId="28" fillId="0" borderId="2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6" applyFont="1" applyBorder="1">
      <alignment/>
      <protection/>
    </xf>
    <xf numFmtId="49" fontId="30" fillId="0" borderId="10" xfId="0" applyNumberFormat="1" applyFont="1" applyFill="1" applyBorder="1" applyAlignment="1">
      <alignment horizontal="center" vertical="center"/>
    </xf>
    <xf numFmtId="222" fontId="26" fillId="0" borderId="10" xfId="57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2" fontId="29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Fill="1" applyBorder="1" applyAlignment="1">
      <alignment horizontal="right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6" fillId="0" borderId="0" xfId="56" applyFont="1" applyFill="1" applyAlignment="1">
      <alignment horizontal="right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26" fillId="0" borderId="0" xfId="56" applyFont="1" applyAlignment="1">
      <alignment horizontal="right"/>
      <protection/>
    </xf>
    <xf numFmtId="0" fontId="25" fillId="0" borderId="0" xfId="56" applyFont="1" applyAlignment="1">
      <alignment wrapText="1"/>
      <protection/>
    </xf>
    <xf numFmtId="0" fontId="26" fillId="0" borderId="0" xfId="56" applyFont="1" applyAlignment="1">
      <alignment horizontal="right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justify" vertical="center" wrapText="1"/>
    </xf>
    <xf numFmtId="0" fontId="6" fillId="0" borderId="1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56" applyFont="1" applyAlignment="1">
      <alignment horizontal="left"/>
      <protection/>
    </xf>
    <xf numFmtId="0" fontId="26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6" fillId="0" borderId="10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222" fontId="34" fillId="0" borderId="10" xfId="65" applyNumberFormat="1" applyFont="1" applyFill="1" applyBorder="1" applyAlignment="1">
      <alignment horizontal="right" vertical="center" wrapText="1"/>
    </xf>
    <xf numFmtId="222" fontId="26" fillId="0" borderId="10" xfId="65" applyNumberFormat="1" applyFont="1" applyFill="1" applyBorder="1" applyAlignment="1">
      <alignment horizontal="right" vertical="center" wrapText="1"/>
    </xf>
    <xf numFmtId="222" fontId="37" fillId="0" borderId="10" xfId="65" applyNumberFormat="1" applyFont="1" applyFill="1" applyBorder="1" applyAlignment="1">
      <alignment horizontal="right" vertical="center" wrapText="1"/>
    </xf>
    <xf numFmtId="222" fontId="27" fillId="0" borderId="10" xfId="65" applyNumberFormat="1" applyFont="1" applyFill="1" applyBorder="1" applyAlignment="1">
      <alignment horizontal="right" vertical="center" wrapText="1"/>
    </xf>
    <xf numFmtId="178" fontId="34" fillId="0" borderId="10" xfId="0" applyNumberFormat="1" applyFont="1" applyFill="1" applyBorder="1" applyAlignment="1">
      <alignment horizontal="right" vertical="center"/>
    </xf>
    <xf numFmtId="178" fontId="40" fillId="0" borderId="10" xfId="0" applyNumberFormat="1" applyFont="1" applyFill="1" applyBorder="1" applyAlignment="1">
      <alignment horizontal="right" vertical="center"/>
    </xf>
    <xf numFmtId="178" fontId="38" fillId="0" borderId="10" xfId="0" applyNumberFormat="1" applyFont="1" applyFill="1" applyBorder="1" applyAlignment="1">
      <alignment horizontal="right" vertical="center"/>
    </xf>
    <xf numFmtId="178" fontId="26" fillId="0" borderId="10" xfId="0" applyNumberFormat="1" applyFont="1" applyFill="1" applyBorder="1" applyAlignment="1">
      <alignment horizontal="right" vertical="center"/>
    </xf>
    <xf numFmtId="0" fontId="1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2" fillId="0" borderId="10" xfId="56" applyFont="1" applyBorder="1" applyAlignment="1">
      <alignment horizontal="left" wrapText="1"/>
      <protection/>
    </xf>
    <xf numFmtId="179" fontId="6" fillId="0" borderId="10" xfId="56" applyNumberFormat="1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10" xfId="56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56" applyFont="1" applyBorder="1" applyAlignment="1">
      <alignment vertical="center"/>
      <protection/>
    </xf>
    <xf numFmtId="0" fontId="25" fillId="0" borderId="10" xfId="56" applyFont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9" fillId="24" borderId="20" xfId="0" applyNumberFormat="1" applyFont="1" applyFill="1" applyBorder="1" applyAlignment="1">
      <alignment horizontal="center" vertical="center" wrapText="1"/>
    </xf>
    <xf numFmtId="179" fontId="6" fillId="0" borderId="10" xfId="57" applyNumberFormat="1" applyFont="1" applyFill="1" applyBorder="1" applyAlignment="1">
      <alignment horizontal="center" vertical="center" wrapText="1"/>
      <protection/>
    </xf>
    <xf numFmtId="179" fontId="6" fillId="0" borderId="10" xfId="56" applyNumberFormat="1" applyFont="1" applyBorder="1" applyAlignment="1">
      <alignment horizontal="center"/>
      <protection/>
    </xf>
    <xf numFmtId="0" fontId="26" fillId="0" borderId="17" xfId="57" applyFont="1" applyFill="1" applyBorder="1" applyAlignment="1">
      <alignment horizontal="center" vertical="top" wrapText="1"/>
      <protection/>
    </xf>
    <xf numFmtId="0" fontId="34" fillId="0" borderId="24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/>
      <protection/>
    </xf>
    <xf numFmtId="2" fontId="25" fillId="0" borderId="10" xfId="56" applyNumberFormat="1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vertical="center" wrapText="1"/>
    </xf>
    <xf numFmtId="179" fontId="29" fillId="24" borderId="10" xfId="0" applyNumberFormat="1" applyFont="1" applyFill="1" applyBorder="1" applyAlignment="1">
      <alignment horizontal="right" vertical="center" wrapText="1"/>
    </xf>
    <xf numFmtId="179" fontId="28" fillId="24" borderId="10" xfId="0" applyNumberFormat="1" applyFont="1" applyFill="1" applyBorder="1" applyAlignment="1">
      <alignment horizontal="right" vertical="center" wrapText="1"/>
    </xf>
    <xf numFmtId="179" fontId="30" fillId="24" borderId="10" xfId="0" applyNumberFormat="1" applyFont="1" applyFill="1" applyBorder="1" applyAlignment="1">
      <alignment horizontal="right" vertical="center"/>
    </xf>
    <xf numFmtId="179" fontId="29" fillId="24" borderId="10" xfId="0" applyNumberFormat="1" applyFont="1" applyFill="1" applyBorder="1" applyAlignment="1">
      <alignment horizontal="right" vertical="center" wrapText="1"/>
    </xf>
    <xf numFmtId="179" fontId="31" fillId="24" borderId="10" xfId="0" applyNumberFormat="1" applyFont="1" applyFill="1" applyBorder="1" applyAlignment="1">
      <alignment horizontal="right" wrapText="1"/>
    </xf>
    <xf numFmtId="179" fontId="30" fillId="24" borderId="10" xfId="0" applyNumberFormat="1" applyFont="1" applyFill="1" applyBorder="1" applyAlignment="1">
      <alignment horizontal="right" wrapText="1"/>
    </xf>
    <xf numFmtId="179" fontId="29" fillId="24" borderId="10" xfId="0" applyNumberFormat="1" applyFont="1" applyFill="1" applyBorder="1" applyAlignment="1">
      <alignment horizontal="right" wrapText="1"/>
    </xf>
    <xf numFmtId="179" fontId="0" fillId="24" borderId="0" xfId="0" applyNumberFormat="1" applyFill="1" applyAlignment="1">
      <alignment/>
    </xf>
    <xf numFmtId="0" fontId="29" fillId="24" borderId="10" xfId="0" applyNumberFormat="1" applyFont="1" applyFill="1" applyBorder="1" applyAlignment="1">
      <alignment vertical="center" wrapText="1"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 applyAlignment="1">
      <alignment horizontal="right"/>
      <protection/>
    </xf>
    <xf numFmtId="0" fontId="26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25" fillId="0" borderId="25" xfId="57" applyFont="1" applyFill="1" applyBorder="1" applyAlignment="1">
      <alignment horizontal="center" vertical="center" wrapText="1"/>
      <protection/>
    </xf>
    <xf numFmtId="0" fontId="25" fillId="0" borderId="14" xfId="57" applyFont="1" applyFill="1" applyBorder="1" applyAlignment="1">
      <alignment horizontal="center" vertical="center" wrapText="1"/>
      <protection/>
    </xf>
    <xf numFmtId="0" fontId="6" fillId="0" borderId="26" xfId="56" applyFont="1" applyBorder="1" applyAlignment="1">
      <alignment horizontal="right"/>
      <protection/>
    </xf>
    <xf numFmtId="0" fontId="25" fillId="0" borderId="0" xfId="56" applyFont="1" applyAlignment="1">
      <alignment horizontal="center" wrapText="1"/>
      <protection/>
    </xf>
    <xf numFmtId="0" fontId="25" fillId="0" borderId="0" xfId="57" applyFont="1" applyFill="1" applyAlignment="1">
      <alignment horizontal="center" vertical="center" wrapText="1"/>
      <protection/>
    </xf>
    <xf numFmtId="0" fontId="34" fillId="0" borderId="19" xfId="57" applyFont="1" applyFill="1" applyBorder="1" applyAlignment="1">
      <alignment horizontal="center" vertical="center" wrapText="1"/>
      <protection/>
    </xf>
    <xf numFmtId="0" fontId="34" fillId="0" borderId="27" xfId="57" applyFont="1" applyFill="1" applyBorder="1" applyAlignment="1">
      <alignment horizontal="center" vertical="center" wrapText="1"/>
      <protection/>
    </xf>
    <xf numFmtId="0" fontId="34" fillId="0" borderId="20" xfId="57" applyFont="1" applyFill="1" applyBorder="1" applyAlignment="1">
      <alignment horizontal="center" vertical="center" wrapText="1"/>
      <protection/>
    </xf>
    <xf numFmtId="0" fontId="34" fillId="0" borderId="28" xfId="57" applyFont="1" applyFill="1" applyBorder="1" applyAlignment="1">
      <alignment horizontal="center" vertical="center" wrapText="1"/>
      <protection/>
    </xf>
    <xf numFmtId="0" fontId="34" fillId="0" borderId="29" xfId="57" applyFont="1" applyFill="1" applyBorder="1" applyAlignment="1">
      <alignment horizontal="center" vertical="center" wrapText="1"/>
      <protection/>
    </xf>
    <xf numFmtId="0" fontId="34" fillId="0" borderId="30" xfId="57" applyFont="1" applyFill="1" applyBorder="1" applyAlignment="1">
      <alignment horizontal="center" vertical="center" wrapText="1"/>
      <protection/>
    </xf>
    <xf numFmtId="0" fontId="34" fillId="0" borderId="31" xfId="57" applyFont="1" applyFill="1" applyBorder="1" applyAlignment="1">
      <alignment horizontal="center" vertical="center" wrapText="1"/>
      <protection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8" fillId="0" borderId="0" xfId="0" applyNumberFormat="1" applyFont="1" applyFill="1" applyBorder="1" applyAlignment="1">
      <alignment horizontal="right" wrapText="1"/>
    </xf>
    <xf numFmtId="0" fontId="28" fillId="0" borderId="32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28" fillId="0" borderId="34" xfId="0" applyNumberFormat="1" applyFont="1" applyFill="1" applyBorder="1" applyAlignment="1">
      <alignment horizontal="center" vertical="center" wrapText="1"/>
    </xf>
    <xf numFmtId="0" fontId="28" fillId="0" borderId="35" xfId="0" applyNumberFormat="1" applyFont="1" applyFill="1" applyBorder="1" applyAlignment="1">
      <alignment horizontal="center" vertical="center" wrapText="1"/>
    </xf>
    <xf numFmtId="0" fontId="28" fillId="0" borderId="36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29" fillId="24" borderId="19" xfId="0" applyNumberFormat="1" applyFont="1" applyFill="1" applyBorder="1" applyAlignment="1">
      <alignment horizontal="center" vertical="center" wrapText="1"/>
    </xf>
    <xf numFmtId="0" fontId="29" fillId="24" borderId="20" xfId="0" applyNumberFormat="1" applyFont="1" applyFill="1" applyBorder="1" applyAlignment="1">
      <alignment horizontal="center" vertical="center" wrapText="1"/>
    </xf>
    <xf numFmtId="0" fontId="26" fillId="0" borderId="0" xfId="56" applyFont="1" applyFill="1" applyAlignment="1">
      <alignment horizontal="right"/>
      <protection/>
    </xf>
    <xf numFmtId="0" fontId="6" fillId="0" borderId="0" xfId="0" applyFont="1" applyFill="1" applyAlignment="1">
      <alignment horizontal="center"/>
    </xf>
    <xf numFmtId="0" fontId="29" fillId="24" borderId="28" xfId="0" applyNumberFormat="1" applyFont="1" applyFill="1" applyBorder="1" applyAlignment="1">
      <alignment horizontal="center" vertical="center" wrapText="1"/>
    </xf>
    <xf numFmtId="0" fontId="29" fillId="24" borderId="29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заимные Москв 9мес2006" xfId="54"/>
    <cellStyle name="Обычный_Измененные приложения 2006 года к 3 чт." xfId="55"/>
    <cellStyle name="Обычный_прил.финпом" xfId="56"/>
    <cellStyle name="Обычный_республиканский  2005 г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6"/>
  <sheetViews>
    <sheetView zoomScalePageLayoutView="0" workbookViewId="0" topLeftCell="A1">
      <selection activeCell="E3" sqref="E3"/>
    </sheetView>
  </sheetViews>
  <sheetFormatPr defaultColWidth="33.7109375" defaultRowHeight="12.75"/>
  <cols>
    <col min="1" max="1" width="7.7109375" style="3" customWidth="1"/>
    <col min="2" max="2" width="30.8515625" style="3" customWidth="1"/>
    <col min="3" max="3" width="50.57421875" style="3" customWidth="1"/>
    <col min="4" max="4" width="13.28125" style="3" customWidth="1"/>
    <col min="5" max="16384" width="33.7109375" style="3" customWidth="1"/>
  </cols>
  <sheetData>
    <row r="1" spans="3:4" ht="15">
      <c r="C1" s="162" t="s">
        <v>158</v>
      </c>
      <c r="D1" s="162"/>
    </row>
    <row r="2" spans="3:5" ht="15">
      <c r="C2" s="161" t="s">
        <v>214</v>
      </c>
      <c r="D2" s="161"/>
      <c r="E2" s="1"/>
    </row>
    <row r="3" spans="3:5" ht="15">
      <c r="C3" s="35"/>
      <c r="D3" s="35" t="s">
        <v>168</v>
      </c>
      <c r="E3" s="1"/>
    </row>
    <row r="4" spans="3:5" ht="15">
      <c r="C4" s="35"/>
      <c r="D4" s="35" t="s">
        <v>122</v>
      </c>
      <c r="E4" s="1"/>
    </row>
    <row r="5" spans="3:5" ht="15">
      <c r="C5" s="160" t="s">
        <v>77</v>
      </c>
      <c r="D5" s="160"/>
      <c r="E5" s="1"/>
    </row>
    <row r="6" spans="3:5" ht="15">
      <c r="C6" s="161" t="s">
        <v>117</v>
      </c>
      <c r="D6" s="161"/>
      <c r="E6" s="1"/>
    </row>
    <row r="7" spans="3:5" ht="15">
      <c r="C7" s="161" t="s">
        <v>175</v>
      </c>
      <c r="D7" s="161"/>
      <c r="E7" s="1"/>
    </row>
    <row r="8" spans="3:4" ht="15">
      <c r="C8" s="160" t="s">
        <v>176</v>
      </c>
      <c r="D8" s="160"/>
    </row>
    <row r="9" spans="3:4" ht="17.25" customHeight="1">
      <c r="C9" s="160" t="s">
        <v>218</v>
      </c>
      <c r="D9" s="160"/>
    </row>
    <row r="10" ht="17.25" customHeight="1"/>
    <row r="11" spans="2:4" ht="40.5" customHeight="1">
      <c r="B11" s="159" t="s">
        <v>236</v>
      </c>
      <c r="C11" s="159"/>
      <c r="D11" s="159"/>
    </row>
    <row r="12" ht="18.75" customHeight="1">
      <c r="D12" s="2" t="s">
        <v>0</v>
      </c>
    </row>
    <row r="13" spans="2:4" ht="45" customHeight="1">
      <c r="B13" s="4" t="s">
        <v>1</v>
      </c>
      <c r="C13" s="4" t="s">
        <v>2</v>
      </c>
      <c r="D13" s="4" t="s">
        <v>170</v>
      </c>
    </row>
    <row r="14" spans="2:4" ht="35.25" customHeight="1">
      <c r="B14" s="4" t="s">
        <v>107</v>
      </c>
      <c r="C14" s="4" t="s">
        <v>108</v>
      </c>
      <c r="D14" s="4">
        <v>0</v>
      </c>
    </row>
    <row r="15" spans="2:6" ht="30.75">
      <c r="B15" s="4" t="s">
        <v>76</v>
      </c>
      <c r="C15" s="66" t="s">
        <v>108</v>
      </c>
      <c r="D15" s="4">
        <v>0</v>
      </c>
      <c r="E15" s="5"/>
      <c r="F15" s="6"/>
    </row>
    <row r="16" spans="2:4" ht="31.5" thickBot="1">
      <c r="B16" s="127"/>
      <c r="C16" s="65" t="s">
        <v>3</v>
      </c>
      <c r="D16" s="47" t="s">
        <v>120</v>
      </c>
    </row>
    <row r="17" spans="2:4" ht="18.75" customHeight="1" thickBot="1">
      <c r="B17" s="128" t="s">
        <v>95</v>
      </c>
      <c r="C17" s="60" t="s">
        <v>96</v>
      </c>
      <c r="D17" s="47" t="s">
        <v>120</v>
      </c>
    </row>
    <row r="18" spans="2:4" ht="17.25" customHeight="1" thickBot="1">
      <c r="B18" s="129" t="s">
        <v>97</v>
      </c>
      <c r="C18" s="60" t="s">
        <v>98</v>
      </c>
      <c r="D18" s="47" t="s">
        <v>120</v>
      </c>
    </row>
    <row r="19" spans="2:4" ht="31.5" thickBot="1">
      <c r="B19" s="129" t="s">
        <v>99</v>
      </c>
      <c r="C19" s="60" t="s">
        <v>100</v>
      </c>
      <c r="D19" s="47" t="s">
        <v>120</v>
      </c>
    </row>
    <row r="20" spans="2:4" ht="31.5" thickBot="1">
      <c r="B20" s="129" t="s">
        <v>99</v>
      </c>
      <c r="C20" s="60" t="s">
        <v>100</v>
      </c>
      <c r="D20" s="47" t="s">
        <v>178</v>
      </c>
    </row>
    <row r="21" spans="2:4" ht="20.25" customHeight="1" thickBot="1">
      <c r="B21" s="129" t="s">
        <v>101</v>
      </c>
      <c r="C21" s="60" t="s">
        <v>102</v>
      </c>
      <c r="D21" s="56">
        <v>0</v>
      </c>
    </row>
    <row r="22" spans="2:4" ht="18.75" customHeight="1" thickBot="1">
      <c r="B22" s="129" t="s">
        <v>103</v>
      </c>
      <c r="C22" s="60" t="s">
        <v>104</v>
      </c>
      <c r="D22" s="56">
        <v>0</v>
      </c>
    </row>
    <row r="23" spans="2:4" ht="32.25" customHeight="1" thickBot="1">
      <c r="B23" s="129" t="s">
        <v>78</v>
      </c>
      <c r="C23" s="60" t="s">
        <v>105</v>
      </c>
      <c r="D23" s="56">
        <v>0</v>
      </c>
    </row>
    <row r="24" spans="2:4" ht="32.25" customHeight="1">
      <c r="B24" s="130" t="s">
        <v>78</v>
      </c>
      <c r="C24" s="62" t="s">
        <v>106</v>
      </c>
      <c r="D24" s="56">
        <v>3464.4</v>
      </c>
    </row>
    <row r="25" spans="2:4" ht="34.5" customHeight="1">
      <c r="B25" s="56" t="s">
        <v>107</v>
      </c>
      <c r="C25" s="95" t="s">
        <v>109</v>
      </c>
      <c r="D25" s="56">
        <v>0</v>
      </c>
    </row>
    <row r="26" spans="2:4" ht="32.25" customHeight="1">
      <c r="B26" s="131"/>
      <c r="C26" s="148" t="s">
        <v>208</v>
      </c>
      <c r="D26" s="132">
        <v>0</v>
      </c>
    </row>
  </sheetData>
  <sheetProtection/>
  <mergeCells count="8">
    <mergeCell ref="B11:D11"/>
    <mergeCell ref="C8:D8"/>
    <mergeCell ref="C6:D6"/>
    <mergeCell ref="C7:D7"/>
    <mergeCell ref="C1:D1"/>
    <mergeCell ref="C2:D2"/>
    <mergeCell ref="C5:D5"/>
    <mergeCell ref="C9:D9"/>
  </mergeCells>
  <printOptions/>
  <pageMargins left="0.7874015748031497" right="0.3937007874015748" top="0.7874015748031497" bottom="0.7874015748031497" header="0.5118110236220472" footer="0.5118110236220472"/>
  <pageSetup fitToHeight="1" fitToWidth="1" horizontalDpi="1200" verticalDpi="12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PageLayoutView="0" workbookViewId="0" topLeftCell="A40">
      <selection activeCell="D17" sqref="D17"/>
    </sheetView>
  </sheetViews>
  <sheetFormatPr defaultColWidth="9.140625" defaultRowHeight="12.75"/>
  <cols>
    <col min="1" max="1" width="52.8515625" style="0" customWidth="1"/>
    <col min="2" max="2" width="5.140625" style="0" customWidth="1"/>
    <col min="3" max="3" width="6.140625" style="0" customWidth="1"/>
    <col min="4" max="4" width="13.57421875" style="0" customWidth="1"/>
    <col min="5" max="5" width="10.28125" style="0" customWidth="1"/>
    <col min="6" max="6" width="11.7109375" style="83" customWidth="1"/>
  </cols>
  <sheetData>
    <row r="1" spans="1:6" ht="12.75">
      <c r="A1" s="34"/>
      <c r="B1" s="162" t="s">
        <v>167</v>
      </c>
      <c r="C1" s="162"/>
      <c r="D1" s="162"/>
      <c r="E1" s="162"/>
      <c r="F1" s="162"/>
    </row>
    <row r="2" spans="1:6" ht="12.75">
      <c r="A2" s="35"/>
      <c r="B2" s="161" t="s">
        <v>214</v>
      </c>
      <c r="C2" s="161"/>
      <c r="D2" s="161"/>
      <c r="E2" s="161"/>
      <c r="F2" s="161"/>
    </row>
    <row r="3" spans="1:6" ht="12.75">
      <c r="A3" s="35"/>
      <c r="B3" s="35"/>
      <c r="C3" s="35"/>
      <c r="D3" s="35"/>
      <c r="E3" s="35"/>
      <c r="F3" s="35" t="s">
        <v>168</v>
      </c>
    </row>
    <row r="4" spans="1:6" ht="12.75">
      <c r="A4" s="35"/>
      <c r="B4" s="35"/>
      <c r="C4" s="35"/>
      <c r="D4" s="35"/>
      <c r="E4" s="35"/>
      <c r="F4" s="35" t="s">
        <v>122</v>
      </c>
    </row>
    <row r="5" spans="1:6" ht="12.75">
      <c r="A5" s="35"/>
      <c r="B5" s="35"/>
      <c r="C5" s="161" t="s">
        <v>77</v>
      </c>
      <c r="D5" s="161"/>
      <c r="E5" s="161"/>
      <c r="F5" s="161"/>
    </row>
    <row r="6" spans="1:6" ht="12.75">
      <c r="A6" s="35"/>
      <c r="B6" s="161" t="s">
        <v>117</v>
      </c>
      <c r="C6" s="161"/>
      <c r="D6" s="161"/>
      <c r="E6" s="161"/>
      <c r="F6" s="161"/>
    </row>
    <row r="7" spans="1:6" ht="12.75">
      <c r="A7" s="161" t="s">
        <v>175</v>
      </c>
      <c r="B7" s="161"/>
      <c r="C7" s="161"/>
      <c r="D7" s="161"/>
      <c r="E7" s="161"/>
      <c r="F7" s="161"/>
    </row>
    <row r="8" spans="1:6" ht="12.75">
      <c r="A8" s="35"/>
      <c r="B8" s="35"/>
      <c r="C8" s="161" t="s">
        <v>176</v>
      </c>
      <c r="D8" s="161"/>
      <c r="E8" s="161"/>
      <c r="F8" s="161"/>
    </row>
    <row r="9" spans="1:6" ht="12.75">
      <c r="A9" s="74"/>
      <c r="B9" s="194" t="s">
        <v>222</v>
      </c>
      <c r="C9" s="194"/>
      <c r="D9" s="194"/>
      <c r="E9" s="194"/>
      <c r="F9" s="194"/>
    </row>
    <row r="10" spans="1:6" ht="15">
      <c r="A10" s="195"/>
      <c r="B10" s="195"/>
      <c r="C10" s="195"/>
      <c r="D10" s="195"/>
      <c r="E10" s="195"/>
      <c r="F10" s="195"/>
    </row>
    <row r="11" spans="1:6" ht="12.75" customHeight="1">
      <c r="A11" s="191" t="s">
        <v>238</v>
      </c>
      <c r="B11" s="191"/>
      <c r="C11" s="191"/>
      <c r="D11" s="191"/>
      <c r="E11" s="191"/>
      <c r="F11" s="191"/>
    </row>
    <row r="12" spans="1:6" ht="39" customHeight="1">
      <c r="A12" s="191"/>
      <c r="B12" s="191"/>
      <c r="C12" s="191"/>
      <c r="D12" s="191"/>
      <c r="E12" s="191"/>
      <c r="F12" s="191"/>
    </row>
    <row r="13" spans="1:6" ht="12.75">
      <c r="A13" s="70"/>
      <c r="B13" s="70"/>
      <c r="C13" s="70"/>
      <c r="D13" s="70"/>
      <c r="E13" s="185" t="s">
        <v>44</v>
      </c>
      <c r="F13" s="185"/>
    </row>
    <row r="14" spans="1:6" ht="12.75" customHeight="1">
      <c r="A14" s="186" t="s">
        <v>2</v>
      </c>
      <c r="B14" s="188" t="s">
        <v>4</v>
      </c>
      <c r="C14" s="188" t="s">
        <v>5</v>
      </c>
      <c r="D14" s="188" t="s">
        <v>6</v>
      </c>
      <c r="E14" s="189" t="s">
        <v>7</v>
      </c>
      <c r="F14" s="192" t="s">
        <v>195</v>
      </c>
    </row>
    <row r="15" spans="1:6" ht="12.75">
      <c r="A15" s="187"/>
      <c r="B15" s="187"/>
      <c r="C15" s="187"/>
      <c r="D15" s="187" t="s">
        <v>11</v>
      </c>
      <c r="E15" s="190"/>
      <c r="F15" s="193"/>
    </row>
    <row r="16" spans="1:6" ht="16.5" customHeight="1">
      <c r="A16" s="27" t="s">
        <v>8</v>
      </c>
      <c r="B16" s="28" t="s">
        <v>9</v>
      </c>
      <c r="C16" s="28" t="s">
        <v>10</v>
      </c>
      <c r="D16" s="28" t="s">
        <v>11</v>
      </c>
      <c r="E16" s="28" t="s">
        <v>12</v>
      </c>
      <c r="F16" s="150">
        <f>F17+F20+F39+F43</f>
        <v>3296.7000000000003</v>
      </c>
    </row>
    <row r="17" spans="1:6" ht="22.5" customHeight="1">
      <c r="A17" s="27" t="s">
        <v>171</v>
      </c>
      <c r="B17" s="28" t="s">
        <v>9</v>
      </c>
      <c r="C17" s="28" t="s">
        <v>13</v>
      </c>
      <c r="D17" s="28" t="s">
        <v>239</v>
      </c>
      <c r="E17" s="28" t="s">
        <v>12</v>
      </c>
      <c r="F17" s="150">
        <f>F19</f>
        <v>62.4</v>
      </c>
    </row>
    <row r="18" spans="1:6" ht="25.5" customHeight="1">
      <c r="A18" s="29" t="s">
        <v>14</v>
      </c>
      <c r="B18" s="22" t="s">
        <v>9</v>
      </c>
      <c r="C18" s="22" t="s">
        <v>13</v>
      </c>
      <c r="D18" s="22" t="s">
        <v>239</v>
      </c>
      <c r="E18" s="22" t="s">
        <v>12</v>
      </c>
      <c r="F18" s="151">
        <f>F19</f>
        <v>62.4</v>
      </c>
    </row>
    <row r="19" spans="1:6" ht="27" customHeight="1">
      <c r="A19" s="29" t="s">
        <v>15</v>
      </c>
      <c r="B19" s="30" t="s">
        <v>9</v>
      </c>
      <c r="C19" s="30" t="s">
        <v>13</v>
      </c>
      <c r="D19" s="22" t="s">
        <v>11</v>
      </c>
      <c r="E19" s="22">
        <v>123</v>
      </c>
      <c r="F19" s="152">
        <v>62.4</v>
      </c>
    </row>
    <row r="20" spans="1:6" ht="12.75" customHeight="1">
      <c r="A20" s="27" t="s">
        <v>172</v>
      </c>
      <c r="B20" s="28" t="s">
        <v>9</v>
      </c>
      <c r="C20" s="28" t="s">
        <v>17</v>
      </c>
      <c r="D20" s="28" t="s">
        <v>224</v>
      </c>
      <c r="E20" s="28" t="s">
        <v>12</v>
      </c>
      <c r="F20" s="150">
        <f>F21</f>
        <v>3231.3</v>
      </c>
    </row>
    <row r="21" spans="1:6" ht="24" customHeight="1">
      <c r="A21" s="29" t="s">
        <v>18</v>
      </c>
      <c r="B21" s="22" t="s">
        <v>9</v>
      </c>
      <c r="C21" s="30" t="s">
        <v>17</v>
      </c>
      <c r="D21" s="22" t="s">
        <v>224</v>
      </c>
      <c r="E21" s="22" t="s">
        <v>12</v>
      </c>
      <c r="F21" s="151">
        <f>F22+F35</f>
        <v>3231.3</v>
      </c>
    </row>
    <row r="22" spans="1:6" ht="15" customHeight="1">
      <c r="A22" s="75" t="s">
        <v>172</v>
      </c>
      <c r="B22" s="76" t="s">
        <v>9</v>
      </c>
      <c r="C22" s="77" t="s">
        <v>17</v>
      </c>
      <c r="D22" s="76" t="s">
        <v>224</v>
      </c>
      <c r="E22" s="22" t="s">
        <v>12</v>
      </c>
      <c r="F22" s="151">
        <f>F23+F26+F31</f>
        <v>2663.4</v>
      </c>
    </row>
    <row r="23" spans="1:6" ht="47.25" customHeight="1">
      <c r="A23" s="29" t="s">
        <v>19</v>
      </c>
      <c r="B23" s="30" t="s">
        <v>9</v>
      </c>
      <c r="C23" s="30" t="s">
        <v>17</v>
      </c>
      <c r="D23" s="22" t="s">
        <v>225</v>
      </c>
      <c r="E23" s="22">
        <v>120</v>
      </c>
      <c r="F23" s="151">
        <f>F24+F25</f>
        <v>2431.1</v>
      </c>
    </row>
    <row r="24" spans="1:6" ht="24.75" customHeight="1">
      <c r="A24" s="29" t="s">
        <v>20</v>
      </c>
      <c r="B24" s="30" t="s">
        <v>9</v>
      </c>
      <c r="C24" s="30" t="s">
        <v>17</v>
      </c>
      <c r="D24" s="22" t="s">
        <v>224</v>
      </c>
      <c r="E24" s="22">
        <v>121</v>
      </c>
      <c r="F24" s="151">
        <v>1867.2</v>
      </c>
    </row>
    <row r="25" spans="1:6" ht="15" customHeight="1">
      <c r="A25" s="29" t="s">
        <v>16</v>
      </c>
      <c r="B25" s="30" t="s">
        <v>9</v>
      </c>
      <c r="C25" s="30" t="s">
        <v>17</v>
      </c>
      <c r="D25" s="22" t="s">
        <v>226</v>
      </c>
      <c r="E25" s="22">
        <v>129</v>
      </c>
      <c r="F25" s="151">
        <v>563.9</v>
      </c>
    </row>
    <row r="26" spans="1:6" ht="21.75" customHeight="1">
      <c r="A26" s="29" t="s">
        <v>21</v>
      </c>
      <c r="B26" s="30" t="s">
        <v>9</v>
      </c>
      <c r="C26" s="30" t="s">
        <v>17</v>
      </c>
      <c r="D26" s="22" t="s">
        <v>226</v>
      </c>
      <c r="E26" s="22" t="s">
        <v>22</v>
      </c>
      <c r="F26" s="151">
        <f>F27</f>
        <v>212.5</v>
      </c>
    </row>
    <row r="27" spans="1:6" ht="24" customHeight="1">
      <c r="A27" s="63" t="s">
        <v>23</v>
      </c>
      <c r="B27" s="30" t="s">
        <v>9</v>
      </c>
      <c r="C27" s="30" t="s">
        <v>17</v>
      </c>
      <c r="D27" s="22" t="s">
        <v>226</v>
      </c>
      <c r="E27" s="22" t="s">
        <v>24</v>
      </c>
      <c r="F27" s="151">
        <f>F28+F29</f>
        <v>212.5</v>
      </c>
    </row>
    <row r="28" spans="1:6" ht="26.25" customHeight="1">
      <c r="A28" s="135" t="s">
        <v>87</v>
      </c>
      <c r="B28" s="57" t="s">
        <v>9</v>
      </c>
      <c r="C28" s="30" t="s">
        <v>17</v>
      </c>
      <c r="D28" s="22" t="s">
        <v>226</v>
      </c>
      <c r="E28" s="22">
        <v>242</v>
      </c>
      <c r="F28" s="151">
        <v>20.3</v>
      </c>
    </row>
    <row r="29" spans="1:6" ht="25.5" customHeight="1">
      <c r="A29" s="64" t="s">
        <v>25</v>
      </c>
      <c r="B29" s="30" t="s">
        <v>9</v>
      </c>
      <c r="C29" s="30" t="s">
        <v>17</v>
      </c>
      <c r="D29" s="22" t="s">
        <v>226</v>
      </c>
      <c r="E29" s="22" t="s">
        <v>26</v>
      </c>
      <c r="F29" s="151">
        <v>192.2</v>
      </c>
    </row>
    <row r="30" spans="1:6" ht="15" customHeight="1">
      <c r="A30" s="29" t="s">
        <v>27</v>
      </c>
      <c r="B30" s="30" t="s">
        <v>9</v>
      </c>
      <c r="C30" s="30" t="s">
        <v>17</v>
      </c>
      <c r="D30" s="22" t="s">
        <v>226</v>
      </c>
      <c r="E30" s="22" t="s">
        <v>28</v>
      </c>
      <c r="F30" s="151">
        <f>F31</f>
        <v>19.8</v>
      </c>
    </row>
    <row r="31" spans="1:6" ht="24.75" customHeight="1">
      <c r="A31" s="29" t="s">
        <v>29</v>
      </c>
      <c r="B31" s="30" t="s">
        <v>9</v>
      </c>
      <c r="C31" s="30" t="s">
        <v>17</v>
      </c>
      <c r="D31" s="22" t="s">
        <v>226</v>
      </c>
      <c r="E31" s="22" t="s">
        <v>30</v>
      </c>
      <c r="F31" s="151">
        <f>F32+F33+F34</f>
        <v>19.8</v>
      </c>
    </row>
    <row r="32" spans="1:6" ht="15" customHeight="1">
      <c r="A32" s="29" t="s">
        <v>31</v>
      </c>
      <c r="B32" s="30" t="s">
        <v>9</v>
      </c>
      <c r="C32" s="30" t="s">
        <v>17</v>
      </c>
      <c r="D32" s="22" t="s">
        <v>226</v>
      </c>
      <c r="E32" s="22" t="s">
        <v>32</v>
      </c>
      <c r="F32" s="151">
        <v>17.8</v>
      </c>
    </row>
    <row r="33" spans="1:6" ht="13.5" customHeight="1">
      <c r="A33" s="29" t="s">
        <v>33</v>
      </c>
      <c r="B33" s="30" t="s">
        <v>9</v>
      </c>
      <c r="C33" s="30" t="s">
        <v>17</v>
      </c>
      <c r="D33" s="22" t="s">
        <v>226</v>
      </c>
      <c r="E33" s="22">
        <v>852</v>
      </c>
      <c r="F33" s="151">
        <v>0</v>
      </c>
    </row>
    <row r="34" spans="1:6" ht="12" customHeight="1">
      <c r="A34" s="29" t="s">
        <v>115</v>
      </c>
      <c r="B34" s="30" t="s">
        <v>9</v>
      </c>
      <c r="C34" s="30" t="s">
        <v>17</v>
      </c>
      <c r="D34" s="22" t="s">
        <v>227</v>
      </c>
      <c r="E34" s="22">
        <v>853</v>
      </c>
      <c r="F34" s="151">
        <v>2</v>
      </c>
    </row>
    <row r="35" spans="1:6" ht="15" customHeight="1">
      <c r="A35" s="75" t="s">
        <v>174</v>
      </c>
      <c r="B35" s="77" t="s">
        <v>9</v>
      </c>
      <c r="C35" s="77" t="s">
        <v>17</v>
      </c>
      <c r="D35" s="76" t="s">
        <v>227</v>
      </c>
      <c r="E35" s="76"/>
      <c r="F35" s="153">
        <f>F36</f>
        <v>567.9</v>
      </c>
    </row>
    <row r="36" spans="1:6" ht="50.25" customHeight="1">
      <c r="A36" s="29" t="s">
        <v>19</v>
      </c>
      <c r="B36" s="30" t="s">
        <v>9</v>
      </c>
      <c r="C36" s="30" t="s">
        <v>17</v>
      </c>
      <c r="D36" s="22" t="s">
        <v>227</v>
      </c>
      <c r="E36" s="22">
        <v>120</v>
      </c>
      <c r="F36" s="151">
        <f>F37+F38</f>
        <v>567.9</v>
      </c>
    </row>
    <row r="37" spans="1:6" ht="24.75" customHeight="1">
      <c r="A37" s="29" t="s">
        <v>20</v>
      </c>
      <c r="B37" s="30" t="s">
        <v>9</v>
      </c>
      <c r="C37" s="30" t="s">
        <v>17</v>
      </c>
      <c r="D37" s="22" t="s">
        <v>227</v>
      </c>
      <c r="E37" s="22">
        <v>121</v>
      </c>
      <c r="F37" s="151">
        <v>436.2</v>
      </c>
    </row>
    <row r="38" spans="1:6" ht="15" customHeight="1">
      <c r="A38" s="29" t="s">
        <v>16</v>
      </c>
      <c r="B38" s="30" t="s">
        <v>9</v>
      </c>
      <c r="C38" s="30" t="s">
        <v>17</v>
      </c>
      <c r="D38" s="22" t="s">
        <v>11</v>
      </c>
      <c r="E38" s="22">
        <v>129</v>
      </c>
      <c r="F38" s="151">
        <v>131.7</v>
      </c>
    </row>
    <row r="39" spans="1:6" ht="16.5" customHeight="1">
      <c r="A39" s="75" t="s">
        <v>173</v>
      </c>
      <c r="B39" s="76" t="s">
        <v>9</v>
      </c>
      <c r="C39" s="76" t="s">
        <v>34</v>
      </c>
      <c r="D39" s="28" t="s">
        <v>228</v>
      </c>
      <c r="E39" s="28" t="s">
        <v>12</v>
      </c>
      <c r="F39" s="153">
        <f>F40</f>
        <v>2</v>
      </c>
    </row>
    <row r="40" spans="1:6" ht="14.25" customHeight="1">
      <c r="A40" s="29" t="s">
        <v>35</v>
      </c>
      <c r="B40" s="30" t="s">
        <v>9</v>
      </c>
      <c r="C40" s="30" t="s">
        <v>34</v>
      </c>
      <c r="D40" s="22" t="s">
        <v>228</v>
      </c>
      <c r="E40" s="22" t="s">
        <v>12</v>
      </c>
      <c r="F40" s="151">
        <f>F41</f>
        <v>2</v>
      </c>
    </row>
    <row r="41" spans="1:6" ht="15.75" customHeight="1">
      <c r="A41" s="29" t="s">
        <v>27</v>
      </c>
      <c r="B41" s="30" t="s">
        <v>9</v>
      </c>
      <c r="C41" s="30" t="s">
        <v>34</v>
      </c>
      <c r="D41" s="22" t="s">
        <v>228</v>
      </c>
      <c r="E41" s="22">
        <v>800</v>
      </c>
      <c r="F41" s="151">
        <f>F42</f>
        <v>2</v>
      </c>
    </row>
    <row r="42" spans="1:6" ht="14.25" customHeight="1">
      <c r="A42" s="29" t="s">
        <v>36</v>
      </c>
      <c r="B42" s="30" t="s">
        <v>9</v>
      </c>
      <c r="C42" s="30" t="s">
        <v>34</v>
      </c>
      <c r="D42" s="22"/>
      <c r="E42" s="22">
        <v>870</v>
      </c>
      <c r="F42" s="151">
        <v>2</v>
      </c>
    </row>
    <row r="43" spans="1:6" ht="13.5" customHeight="1">
      <c r="A43" s="75" t="s">
        <v>89</v>
      </c>
      <c r="B43" s="77" t="s">
        <v>9</v>
      </c>
      <c r="C43" s="77" t="s">
        <v>92</v>
      </c>
      <c r="D43" s="31" t="s">
        <v>240</v>
      </c>
      <c r="E43" s="22"/>
      <c r="F43" s="153">
        <f>F44</f>
        <v>1</v>
      </c>
    </row>
    <row r="44" spans="1:6" ht="15" customHeight="1">
      <c r="A44" s="29" t="s">
        <v>90</v>
      </c>
      <c r="B44" s="30" t="s">
        <v>9</v>
      </c>
      <c r="C44" s="30" t="s">
        <v>92</v>
      </c>
      <c r="D44" s="31" t="s">
        <v>240</v>
      </c>
      <c r="E44" s="22">
        <v>240</v>
      </c>
      <c r="F44" s="151">
        <f>F45</f>
        <v>1</v>
      </c>
    </row>
    <row r="45" spans="1:6" ht="22.5" customHeight="1">
      <c r="A45" s="29" t="s">
        <v>91</v>
      </c>
      <c r="B45" s="30" t="s">
        <v>9</v>
      </c>
      <c r="C45" s="30" t="s">
        <v>92</v>
      </c>
      <c r="D45" s="31" t="s">
        <v>11</v>
      </c>
      <c r="E45" s="22">
        <v>244</v>
      </c>
      <c r="F45" s="151">
        <v>1</v>
      </c>
    </row>
    <row r="46" spans="1:6" ht="15" customHeight="1">
      <c r="A46" s="27" t="s">
        <v>37</v>
      </c>
      <c r="B46" s="28" t="s">
        <v>38</v>
      </c>
      <c r="C46" s="28" t="s">
        <v>10</v>
      </c>
      <c r="D46" s="28" t="s">
        <v>11</v>
      </c>
      <c r="E46" s="28" t="s">
        <v>12</v>
      </c>
      <c r="F46" s="153">
        <f>F47</f>
        <v>112.7</v>
      </c>
    </row>
    <row r="47" spans="1:6" ht="12.75" customHeight="1">
      <c r="A47" s="27" t="s">
        <v>39</v>
      </c>
      <c r="B47" s="28" t="s">
        <v>38</v>
      </c>
      <c r="C47" s="28" t="s">
        <v>13</v>
      </c>
      <c r="D47" s="28"/>
      <c r="E47" s="28" t="s">
        <v>12</v>
      </c>
      <c r="F47" s="153">
        <f>F48</f>
        <v>112.7</v>
      </c>
    </row>
    <row r="48" spans="1:6" ht="10.5" customHeight="1">
      <c r="A48" s="29" t="s">
        <v>39</v>
      </c>
      <c r="B48" s="30" t="s">
        <v>38</v>
      </c>
      <c r="C48" s="30" t="s">
        <v>13</v>
      </c>
      <c r="D48" s="31" t="s">
        <v>116</v>
      </c>
      <c r="E48" s="22"/>
      <c r="F48" s="151">
        <f>F49</f>
        <v>112.7</v>
      </c>
    </row>
    <row r="49" spans="1:6" ht="15" customHeight="1">
      <c r="A49" s="29" t="s">
        <v>40</v>
      </c>
      <c r="B49" s="30" t="s">
        <v>38</v>
      </c>
      <c r="C49" s="30" t="s">
        <v>13</v>
      </c>
      <c r="D49" s="22" t="s">
        <v>116</v>
      </c>
      <c r="E49" s="22"/>
      <c r="F49" s="151">
        <f>F50</f>
        <v>112.7</v>
      </c>
    </row>
    <row r="50" spans="1:6" ht="23.25" customHeight="1">
      <c r="A50" s="29" t="s">
        <v>41</v>
      </c>
      <c r="B50" s="30" t="s">
        <v>38</v>
      </c>
      <c r="C50" s="30" t="s">
        <v>13</v>
      </c>
      <c r="D50" s="22" t="s">
        <v>116</v>
      </c>
      <c r="E50" s="22"/>
      <c r="F50" s="151">
        <f>F51+F53+F52</f>
        <v>112.7</v>
      </c>
    </row>
    <row r="51" spans="1:6" ht="21.75" customHeight="1">
      <c r="A51" s="29" t="s">
        <v>20</v>
      </c>
      <c r="B51" s="30" t="s">
        <v>38</v>
      </c>
      <c r="C51" s="30" t="s">
        <v>13</v>
      </c>
      <c r="D51" s="22" t="s">
        <v>116</v>
      </c>
      <c r="E51" s="22">
        <v>110</v>
      </c>
      <c r="F51" s="151">
        <v>81.8</v>
      </c>
    </row>
    <row r="52" spans="1:6" ht="13.5" customHeight="1">
      <c r="A52" s="29" t="s">
        <v>16</v>
      </c>
      <c r="B52" s="30" t="s">
        <v>38</v>
      </c>
      <c r="C52" s="30" t="s">
        <v>13</v>
      </c>
      <c r="D52" s="22" t="s">
        <v>116</v>
      </c>
      <c r="E52" s="22">
        <v>111</v>
      </c>
      <c r="F52" s="151">
        <v>24.7</v>
      </c>
    </row>
    <row r="53" spans="1:6" ht="24.75" customHeight="1">
      <c r="A53" s="29" t="s">
        <v>23</v>
      </c>
      <c r="B53" s="30" t="s">
        <v>38</v>
      </c>
      <c r="C53" s="30" t="s">
        <v>13</v>
      </c>
      <c r="D53" s="22"/>
      <c r="E53" s="22">
        <v>244</v>
      </c>
      <c r="F53" s="151">
        <v>6.2</v>
      </c>
    </row>
    <row r="54" spans="1:6" ht="15.75" customHeight="1">
      <c r="A54" s="75" t="s">
        <v>94</v>
      </c>
      <c r="B54" s="77" t="s">
        <v>13</v>
      </c>
      <c r="C54" s="77"/>
      <c r="D54" s="78" t="s">
        <v>229</v>
      </c>
      <c r="E54" s="73"/>
      <c r="F54" s="153">
        <f>F55</f>
        <v>1</v>
      </c>
    </row>
    <row r="55" spans="1:6" ht="22.5" customHeight="1">
      <c r="A55" s="29" t="s">
        <v>21</v>
      </c>
      <c r="B55" s="30" t="s">
        <v>13</v>
      </c>
      <c r="C55" s="30" t="s">
        <v>93</v>
      </c>
      <c r="D55" s="68" t="s">
        <v>229</v>
      </c>
      <c r="E55" s="22">
        <v>200</v>
      </c>
      <c r="F55" s="151">
        <f>F56</f>
        <v>1</v>
      </c>
    </row>
    <row r="56" spans="1:6" ht="27" customHeight="1">
      <c r="A56" s="29" t="s">
        <v>25</v>
      </c>
      <c r="B56" s="30" t="s">
        <v>13</v>
      </c>
      <c r="C56" s="30" t="s">
        <v>93</v>
      </c>
      <c r="D56" s="68" t="s">
        <v>229</v>
      </c>
      <c r="E56" s="22">
        <v>240</v>
      </c>
      <c r="F56" s="151">
        <f>F57</f>
        <v>1</v>
      </c>
    </row>
    <row r="57" spans="1:6" ht="25.5" customHeight="1">
      <c r="A57" s="29" t="s">
        <v>23</v>
      </c>
      <c r="B57" s="30" t="s">
        <v>13</v>
      </c>
      <c r="C57" s="30" t="s">
        <v>93</v>
      </c>
      <c r="D57" s="68"/>
      <c r="E57" s="22">
        <v>244</v>
      </c>
      <c r="F57" s="151">
        <v>1</v>
      </c>
    </row>
    <row r="58" spans="1:6" s="70" customFormat="1" ht="13.5" customHeight="1">
      <c r="A58" s="75" t="s">
        <v>118</v>
      </c>
      <c r="B58" s="77" t="s">
        <v>17</v>
      </c>
      <c r="C58" s="77"/>
      <c r="D58" s="78" t="s">
        <v>230</v>
      </c>
      <c r="E58" s="73"/>
      <c r="F58" s="153">
        <f>F59</f>
        <v>36</v>
      </c>
    </row>
    <row r="59" spans="1:6" ht="23.25" customHeight="1">
      <c r="A59" s="29" t="s">
        <v>21</v>
      </c>
      <c r="B59" s="30" t="s">
        <v>17</v>
      </c>
      <c r="C59" s="30" t="s">
        <v>43</v>
      </c>
      <c r="D59" s="68" t="s">
        <v>230</v>
      </c>
      <c r="E59" s="22">
        <v>200</v>
      </c>
      <c r="F59" s="151">
        <f>F60</f>
        <v>36</v>
      </c>
    </row>
    <row r="60" spans="1:6" ht="25.5" customHeight="1">
      <c r="A60" s="29" t="s">
        <v>25</v>
      </c>
      <c r="B60" s="30" t="s">
        <v>17</v>
      </c>
      <c r="C60" s="30" t="s">
        <v>43</v>
      </c>
      <c r="D60" s="68" t="s">
        <v>230</v>
      </c>
      <c r="E60" s="22">
        <v>240</v>
      </c>
      <c r="F60" s="151">
        <f>F61</f>
        <v>36</v>
      </c>
    </row>
    <row r="61" spans="1:6" ht="25.5" customHeight="1">
      <c r="A61" s="29" t="s">
        <v>23</v>
      </c>
      <c r="B61" s="30" t="s">
        <v>17</v>
      </c>
      <c r="C61" s="30" t="s">
        <v>43</v>
      </c>
      <c r="D61" s="68" t="s">
        <v>11</v>
      </c>
      <c r="E61" s="22">
        <v>244</v>
      </c>
      <c r="F61" s="151">
        <v>36</v>
      </c>
    </row>
    <row r="62" spans="1:6" ht="15" customHeight="1">
      <c r="A62" s="27" t="s">
        <v>42</v>
      </c>
      <c r="B62" s="28" t="s">
        <v>43</v>
      </c>
      <c r="C62" s="28" t="s">
        <v>10</v>
      </c>
      <c r="D62" s="28" t="s">
        <v>231</v>
      </c>
      <c r="E62" s="28" t="s">
        <v>12</v>
      </c>
      <c r="F62" s="150">
        <f>F63</f>
        <v>12</v>
      </c>
    </row>
    <row r="63" spans="1:6" ht="12" customHeight="1">
      <c r="A63" s="75" t="s">
        <v>45</v>
      </c>
      <c r="B63" s="77" t="s">
        <v>43</v>
      </c>
      <c r="C63" s="77" t="s">
        <v>13</v>
      </c>
      <c r="D63" s="68"/>
      <c r="E63" s="22"/>
      <c r="F63" s="150">
        <f>F64</f>
        <v>12</v>
      </c>
    </row>
    <row r="64" spans="1:6" ht="12" customHeight="1">
      <c r="A64" s="75" t="s">
        <v>45</v>
      </c>
      <c r="B64" s="77" t="s">
        <v>43</v>
      </c>
      <c r="C64" s="77" t="s">
        <v>13</v>
      </c>
      <c r="D64" s="78" t="s">
        <v>231</v>
      </c>
      <c r="E64" s="22"/>
      <c r="F64" s="151">
        <f>F65</f>
        <v>12</v>
      </c>
    </row>
    <row r="65" spans="1:6" ht="23.25" customHeight="1">
      <c r="A65" s="136" t="s">
        <v>46</v>
      </c>
      <c r="B65" s="30" t="s">
        <v>43</v>
      </c>
      <c r="C65" s="30" t="s">
        <v>13</v>
      </c>
      <c r="D65" s="68" t="s">
        <v>231</v>
      </c>
      <c r="E65" s="22">
        <v>200</v>
      </c>
      <c r="F65" s="151">
        <f>F66</f>
        <v>12</v>
      </c>
    </row>
    <row r="66" spans="1:6" ht="24" customHeight="1">
      <c r="A66" s="29" t="s">
        <v>21</v>
      </c>
      <c r="B66" s="30" t="s">
        <v>43</v>
      </c>
      <c r="C66" s="30" t="s">
        <v>13</v>
      </c>
      <c r="D66" s="68" t="s">
        <v>231</v>
      </c>
      <c r="E66" s="22">
        <v>240</v>
      </c>
      <c r="F66" s="151">
        <f>F67</f>
        <v>12</v>
      </c>
    </row>
    <row r="67" spans="1:6" ht="25.5" customHeight="1">
      <c r="A67" s="29" t="s">
        <v>23</v>
      </c>
      <c r="B67" s="30" t="s">
        <v>43</v>
      </c>
      <c r="C67" s="30" t="s">
        <v>13</v>
      </c>
      <c r="D67" s="68"/>
      <c r="E67" s="22">
        <v>244</v>
      </c>
      <c r="F67" s="151">
        <v>12</v>
      </c>
    </row>
    <row r="68" spans="1:6" ht="13.5" customHeight="1">
      <c r="A68" s="137" t="s">
        <v>79</v>
      </c>
      <c r="B68" s="79">
        <v>11</v>
      </c>
      <c r="C68" s="80"/>
      <c r="D68" s="80"/>
      <c r="E68" s="80"/>
      <c r="F68" s="154">
        <f aca="true" t="shared" si="0" ref="F68:F73">F69</f>
        <v>3</v>
      </c>
    </row>
    <row r="69" spans="1:6" ht="11.25" customHeight="1">
      <c r="A69" s="138" t="s">
        <v>80</v>
      </c>
      <c r="B69" s="80">
        <v>11</v>
      </c>
      <c r="C69" s="81" t="s">
        <v>9</v>
      </c>
      <c r="D69" s="80" t="s">
        <v>232</v>
      </c>
      <c r="E69" s="80"/>
      <c r="F69" s="155">
        <f t="shared" si="0"/>
        <v>3</v>
      </c>
    </row>
    <row r="70" spans="1:6" ht="11.25" customHeight="1">
      <c r="A70" s="138" t="s">
        <v>79</v>
      </c>
      <c r="B70" s="80">
        <v>11</v>
      </c>
      <c r="C70" s="81" t="s">
        <v>9</v>
      </c>
      <c r="D70" s="80" t="s">
        <v>232</v>
      </c>
      <c r="E70" s="80"/>
      <c r="F70" s="155">
        <f t="shared" si="0"/>
        <v>3</v>
      </c>
    </row>
    <row r="71" spans="1:6" ht="23.25" customHeight="1">
      <c r="A71" s="138" t="s">
        <v>81</v>
      </c>
      <c r="B71" s="80">
        <v>11</v>
      </c>
      <c r="C71" s="81" t="s">
        <v>9</v>
      </c>
      <c r="D71" s="80" t="s">
        <v>232</v>
      </c>
      <c r="E71" s="80"/>
      <c r="F71" s="155">
        <f t="shared" si="0"/>
        <v>3</v>
      </c>
    </row>
    <row r="72" spans="1:6" ht="13.5" customHeight="1">
      <c r="A72" s="138" t="s">
        <v>82</v>
      </c>
      <c r="B72" s="80">
        <v>11</v>
      </c>
      <c r="C72" s="81" t="s">
        <v>9</v>
      </c>
      <c r="D72" s="80" t="s">
        <v>232</v>
      </c>
      <c r="E72" s="80">
        <v>200</v>
      </c>
      <c r="F72" s="155">
        <f t="shared" si="0"/>
        <v>3</v>
      </c>
    </row>
    <row r="73" spans="1:6" ht="14.25" customHeight="1">
      <c r="A73" s="138" t="s">
        <v>83</v>
      </c>
      <c r="B73" s="80">
        <v>11</v>
      </c>
      <c r="C73" s="81" t="s">
        <v>9</v>
      </c>
      <c r="D73" s="80" t="s">
        <v>232</v>
      </c>
      <c r="E73" s="80">
        <v>240</v>
      </c>
      <c r="F73" s="155">
        <f t="shared" si="0"/>
        <v>3</v>
      </c>
    </row>
    <row r="74" spans="1:6" ht="17.25" customHeight="1">
      <c r="A74" s="138" t="s">
        <v>84</v>
      </c>
      <c r="B74" s="80">
        <v>11</v>
      </c>
      <c r="C74" s="81" t="s">
        <v>9</v>
      </c>
      <c r="D74" s="80"/>
      <c r="E74" s="80">
        <v>244</v>
      </c>
      <c r="F74" s="155">
        <v>3</v>
      </c>
    </row>
    <row r="75" spans="1:6" ht="13.5" customHeight="1">
      <c r="A75" s="137" t="s">
        <v>85</v>
      </c>
      <c r="B75" s="79">
        <v>12</v>
      </c>
      <c r="C75" s="80"/>
      <c r="D75" s="80" t="s">
        <v>233</v>
      </c>
      <c r="E75" s="80"/>
      <c r="F75" s="154">
        <f>F78</f>
        <v>3</v>
      </c>
    </row>
    <row r="76" spans="1:6" ht="12.75" customHeight="1">
      <c r="A76" s="138" t="s">
        <v>82</v>
      </c>
      <c r="B76" s="80">
        <v>12</v>
      </c>
      <c r="C76" s="81" t="s">
        <v>38</v>
      </c>
      <c r="D76" s="80" t="s">
        <v>233</v>
      </c>
      <c r="E76" s="80">
        <v>200</v>
      </c>
      <c r="F76" s="155">
        <f>F77</f>
        <v>3</v>
      </c>
    </row>
    <row r="77" spans="1:6" ht="13.5" customHeight="1">
      <c r="A77" s="138" t="s">
        <v>83</v>
      </c>
      <c r="B77" s="80">
        <v>12</v>
      </c>
      <c r="C77" s="81" t="s">
        <v>38</v>
      </c>
      <c r="D77" s="80" t="s">
        <v>233</v>
      </c>
      <c r="E77" s="80">
        <v>240</v>
      </c>
      <c r="F77" s="155">
        <f>F78</f>
        <v>3</v>
      </c>
    </row>
    <row r="78" spans="1:6" ht="12.75" customHeight="1">
      <c r="A78" s="138" t="s">
        <v>84</v>
      </c>
      <c r="B78" s="80">
        <v>12</v>
      </c>
      <c r="C78" s="81" t="s">
        <v>38</v>
      </c>
      <c r="D78" s="80"/>
      <c r="E78" s="80">
        <v>244</v>
      </c>
      <c r="F78" s="155">
        <v>3</v>
      </c>
    </row>
    <row r="79" spans="1:6" ht="12" customHeight="1">
      <c r="A79" s="139" t="s">
        <v>86</v>
      </c>
      <c r="B79" s="80"/>
      <c r="C79" s="80"/>
      <c r="D79" s="82"/>
      <c r="E79" s="82"/>
      <c r="F79" s="156">
        <f>F16+F46+F54+F62+F68+F75+F58</f>
        <v>3464.4</v>
      </c>
    </row>
  </sheetData>
  <sheetProtection/>
  <mergeCells count="16">
    <mergeCell ref="F14:F15"/>
    <mergeCell ref="A11:F12"/>
    <mergeCell ref="B9:F9"/>
    <mergeCell ref="A10:F10"/>
    <mergeCell ref="E13:F13"/>
    <mergeCell ref="A14:A15"/>
    <mergeCell ref="B14:B15"/>
    <mergeCell ref="C14:C15"/>
    <mergeCell ref="D14:D15"/>
    <mergeCell ref="E14:E15"/>
    <mergeCell ref="B1:F1"/>
    <mergeCell ref="B2:F2"/>
    <mergeCell ref="C5:F5"/>
    <mergeCell ref="B6:F6"/>
    <mergeCell ref="A7:F7"/>
    <mergeCell ref="C8:F8"/>
  </mergeCells>
  <printOptions/>
  <pageMargins left="0.7874015748031497" right="0.3937007874015748" top="0.7874015748031497" bottom="0.7874015748031497" header="0.5118110236220472" footer="0.5118110236220472"/>
  <pageSetup fitToHeight="0" fitToWidth="1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46.7109375" style="0" customWidth="1"/>
    <col min="2" max="2" width="5.140625" style="0" customWidth="1"/>
    <col min="3" max="3" width="6.140625" style="0" customWidth="1"/>
    <col min="4" max="4" width="13.57421875" style="0" customWidth="1"/>
    <col min="5" max="5" width="9.00390625" style="0" customWidth="1"/>
    <col min="6" max="7" width="9.140625" style="83" customWidth="1"/>
  </cols>
  <sheetData>
    <row r="1" spans="1:7" ht="12.75">
      <c r="A1" s="34"/>
      <c r="B1" s="162" t="s">
        <v>157</v>
      </c>
      <c r="C1" s="162"/>
      <c r="D1" s="162"/>
      <c r="E1" s="162"/>
      <c r="F1" s="162"/>
      <c r="G1" s="162"/>
    </row>
    <row r="2" spans="1:7" ht="12.75">
      <c r="A2" s="35"/>
      <c r="B2" s="161" t="s">
        <v>214</v>
      </c>
      <c r="C2" s="161"/>
      <c r="D2" s="161"/>
      <c r="E2" s="161"/>
      <c r="F2" s="161"/>
      <c r="G2" s="161"/>
    </row>
    <row r="3" spans="1:7" ht="12.75">
      <c r="A3" s="35"/>
      <c r="B3" s="35"/>
      <c r="C3" s="35"/>
      <c r="D3" s="35"/>
      <c r="E3" s="35"/>
      <c r="F3" s="8" t="s">
        <v>169</v>
      </c>
      <c r="G3" s="8"/>
    </row>
    <row r="4" spans="1:7" ht="12.75">
      <c r="A4" s="35"/>
      <c r="B4" s="35"/>
      <c r="C4" s="35"/>
      <c r="D4" s="35"/>
      <c r="E4" s="35"/>
      <c r="F4" s="35"/>
      <c r="G4" s="35" t="s">
        <v>122</v>
      </c>
    </row>
    <row r="5" spans="1:7" ht="12.75">
      <c r="A5" s="35"/>
      <c r="B5" s="35"/>
      <c r="C5" s="161" t="s">
        <v>77</v>
      </c>
      <c r="D5" s="161"/>
      <c r="E5" s="161"/>
      <c r="F5" s="161"/>
      <c r="G5" s="161"/>
    </row>
    <row r="6" spans="1:7" ht="12.75">
      <c r="A6" s="35"/>
      <c r="B6" s="161" t="s">
        <v>117</v>
      </c>
      <c r="C6" s="161"/>
      <c r="D6" s="161"/>
      <c r="E6" s="161"/>
      <c r="F6" s="161"/>
      <c r="G6" s="161"/>
    </row>
    <row r="7" spans="1:9" ht="12.75">
      <c r="A7" s="161" t="s">
        <v>175</v>
      </c>
      <c r="B7" s="161"/>
      <c r="C7" s="161"/>
      <c r="D7" s="161"/>
      <c r="E7" s="161"/>
      <c r="F7" s="161"/>
      <c r="G7" s="161"/>
      <c r="I7" s="97"/>
    </row>
    <row r="8" spans="1:7" ht="12.75">
      <c r="A8" s="35"/>
      <c r="B8" s="35"/>
      <c r="C8" s="161" t="s">
        <v>177</v>
      </c>
      <c r="D8" s="161"/>
      <c r="E8" s="161"/>
      <c r="F8" s="161"/>
      <c r="G8" s="161"/>
    </row>
    <row r="9" spans="1:7" ht="12.75">
      <c r="A9" s="74"/>
      <c r="B9" s="194" t="s">
        <v>222</v>
      </c>
      <c r="C9" s="194"/>
      <c r="D9" s="194"/>
      <c r="E9" s="194"/>
      <c r="F9" s="194"/>
      <c r="G9" s="194"/>
    </row>
    <row r="10" spans="1:6" ht="15">
      <c r="A10" s="195"/>
      <c r="B10" s="195"/>
      <c r="C10" s="195"/>
      <c r="D10" s="195"/>
      <c r="E10" s="195"/>
      <c r="F10" s="195"/>
    </row>
    <row r="11" spans="1:7" ht="12.75">
      <c r="A11" s="198" t="s">
        <v>202</v>
      </c>
      <c r="B11" s="198"/>
      <c r="C11" s="198"/>
      <c r="D11" s="198"/>
      <c r="E11" s="198"/>
      <c r="F11" s="198"/>
      <c r="G11" s="198"/>
    </row>
    <row r="12" spans="1:7" ht="39" customHeight="1">
      <c r="A12" s="198"/>
      <c r="B12" s="198"/>
      <c r="C12" s="198"/>
      <c r="D12" s="198"/>
      <c r="E12" s="198"/>
      <c r="F12" s="198"/>
      <c r="G12" s="198"/>
    </row>
    <row r="13" spans="1:6" ht="12.75">
      <c r="A13" s="70"/>
      <c r="B13" s="70"/>
      <c r="C13" s="70"/>
      <c r="D13" s="70"/>
      <c r="E13" s="185" t="s">
        <v>44</v>
      </c>
      <c r="F13" s="185"/>
    </row>
    <row r="14" spans="1:7" ht="27" customHeight="1">
      <c r="A14" s="186" t="s">
        <v>2</v>
      </c>
      <c r="B14" s="188" t="s">
        <v>4</v>
      </c>
      <c r="C14" s="188" t="s">
        <v>5</v>
      </c>
      <c r="D14" s="188" t="s">
        <v>6</v>
      </c>
      <c r="E14" s="189" t="s">
        <v>7</v>
      </c>
      <c r="F14" s="199" t="s">
        <v>209</v>
      </c>
      <c r="G14" s="199"/>
    </row>
    <row r="15" spans="1:7" ht="22.5" customHeight="1">
      <c r="A15" s="187"/>
      <c r="B15" s="187"/>
      <c r="C15" s="187"/>
      <c r="D15" s="187" t="s">
        <v>11</v>
      </c>
      <c r="E15" s="190"/>
      <c r="F15" s="142" t="s">
        <v>206</v>
      </c>
      <c r="G15" s="142" t="s">
        <v>207</v>
      </c>
    </row>
    <row r="16" spans="1:11" ht="14.25" customHeight="1">
      <c r="A16" s="27" t="s">
        <v>8</v>
      </c>
      <c r="B16" s="28" t="s">
        <v>9</v>
      </c>
      <c r="C16" s="28" t="s">
        <v>10</v>
      </c>
      <c r="D16" s="28" t="s">
        <v>11</v>
      </c>
      <c r="E16" s="28" t="s">
        <v>12</v>
      </c>
      <c r="F16" s="150">
        <f>F17+F20+F39+F43</f>
        <v>3088.2</v>
      </c>
      <c r="G16" s="150">
        <f>G17+G20+G39+G43</f>
        <v>3119.6</v>
      </c>
      <c r="K16" s="98"/>
    </row>
    <row r="17" spans="1:7" ht="26.25" customHeight="1">
      <c r="A17" s="27" t="s">
        <v>171</v>
      </c>
      <c r="B17" s="28" t="s">
        <v>9</v>
      </c>
      <c r="C17" s="28" t="s">
        <v>13</v>
      </c>
      <c r="D17" s="28" t="s">
        <v>239</v>
      </c>
      <c r="E17" s="28" t="s">
        <v>12</v>
      </c>
      <c r="F17" s="150">
        <f>F19</f>
        <v>62.4</v>
      </c>
      <c r="G17" s="150">
        <f>G19</f>
        <v>62.4</v>
      </c>
    </row>
    <row r="18" spans="1:7" ht="24.75" customHeight="1">
      <c r="A18" s="29" t="s">
        <v>14</v>
      </c>
      <c r="B18" s="22" t="s">
        <v>9</v>
      </c>
      <c r="C18" s="22" t="s">
        <v>13</v>
      </c>
      <c r="D18" s="22" t="s">
        <v>239</v>
      </c>
      <c r="E18" s="22" t="s">
        <v>12</v>
      </c>
      <c r="F18" s="151">
        <f>F19</f>
        <v>62.4</v>
      </c>
      <c r="G18" s="151">
        <f>G19</f>
        <v>62.4</v>
      </c>
    </row>
    <row r="19" spans="1:7" ht="24.75" customHeight="1">
      <c r="A19" s="29" t="s">
        <v>15</v>
      </c>
      <c r="B19" s="30" t="s">
        <v>9</v>
      </c>
      <c r="C19" s="30" t="s">
        <v>13</v>
      </c>
      <c r="D19" s="22" t="s">
        <v>11</v>
      </c>
      <c r="E19" s="22">
        <v>123</v>
      </c>
      <c r="F19" s="152">
        <v>62.4</v>
      </c>
      <c r="G19" s="152">
        <v>62.4</v>
      </c>
    </row>
    <row r="20" spans="1:7" ht="21" customHeight="1">
      <c r="A20" s="27" t="s">
        <v>172</v>
      </c>
      <c r="B20" s="28" t="s">
        <v>9</v>
      </c>
      <c r="C20" s="28" t="s">
        <v>17</v>
      </c>
      <c r="D20" s="28" t="s">
        <v>224</v>
      </c>
      <c r="E20" s="28" t="s">
        <v>12</v>
      </c>
      <c r="F20" s="150">
        <f>F21</f>
        <v>3023.7999999999997</v>
      </c>
      <c r="G20" s="150">
        <f>G21</f>
        <v>3055.2</v>
      </c>
    </row>
    <row r="21" spans="1:7" ht="27.75" customHeight="1">
      <c r="A21" s="29" t="s">
        <v>18</v>
      </c>
      <c r="B21" s="22" t="s">
        <v>9</v>
      </c>
      <c r="C21" s="30" t="s">
        <v>17</v>
      </c>
      <c r="D21" s="22" t="s">
        <v>224</v>
      </c>
      <c r="E21" s="22" t="s">
        <v>12</v>
      </c>
      <c r="F21" s="151">
        <f>F22+F35</f>
        <v>3023.7999999999997</v>
      </c>
      <c r="G21" s="151">
        <f>G22+G35</f>
        <v>3055.2</v>
      </c>
    </row>
    <row r="22" spans="1:7" ht="23.25" customHeight="1">
      <c r="A22" s="75" t="s">
        <v>172</v>
      </c>
      <c r="B22" s="76" t="s">
        <v>9</v>
      </c>
      <c r="C22" s="77" t="s">
        <v>17</v>
      </c>
      <c r="D22" s="76" t="s">
        <v>224</v>
      </c>
      <c r="E22" s="22" t="s">
        <v>12</v>
      </c>
      <c r="F22" s="151">
        <f>F23+F26+F31</f>
        <v>2573.6</v>
      </c>
      <c r="G22" s="151">
        <f>G23+G26+G31</f>
        <v>2609.5</v>
      </c>
    </row>
    <row r="23" spans="1:7" ht="48.75" customHeight="1">
      <c r="A23" s="29" t="s">
        <v>19</v>
      </c>
      <c r="B23" s="30" t="s">
        <v>9</v>
      </c>
      <c r="C23" s="30" t="s">
        <v>17</v>
      </c>
      <c r="D23" s="22" t="s">
        <v>225</v>
      </c>
      <c r="E23" s="22">
        <v>120</v>
      </c>
      <c r="F23" s="151">
        <f>F24+F25</f>
        <v>2392.6</v>
      </c>
      <c r="G23" s="151">
        <f>G24+G25</f>
        <v>2437.5</v>
      </c>
    </row>
    <row r="24" spans="1:7" ht="24" customHeight="1">
      <c r="A24" s="29" t="s">
        <v>20</v>
      </c>
      <c r="B24" s="30" t="s">
        <v>9</v>
      </c>
      <c r="C24" s="30" t="s">
        <v>17</v>
      </c>
      <c r="D24" s="22" t="s">
        <v>224</v>
      </c>
      <c r="E24" s="22">
        <v>121</v>
      </c>
      <c r="F24" s="151">
        <v>1845.7</v>
      </c>
      <c r="G24" s="151">
        <v>1886.3</v>
      </c>
    </row>
    <row r="25" spans="1:7" ht="15.75" customHeight="1">
      <c r="A25" s="29" t="s">
        <v>16</v>
      </c>
      <c r="B25" s="30" t="s">
        <v>9</v>
      </c>
      <c r="C25" s="30" t="s">
        <v>17</v>
      </c>
      <c r="D25" s="22" t="s">
        <v>226</v>
      </c>
      <c r="E25" s="22">
        <v>129</v>
      </c>
      <c r="F25" s="151">
        <v>546.9</v>
      </c>
      <c r="G25" s="151">
        <v>551.2</v>
      </c>
    </row>
    <row r="26" spans="1:7" ht="24.75" customHeight="1">
      <c r="A26" s="29" t="s">
        <v>21</v>
      </c>
      <c r="B26" s="30" t="s">
        <v>9</v>
      </c>
      <c r="C26" s="30" t="s">
        <v>17</v>
      </c>
      <c r="D26" s="22" t="s">
        <v>226</v>
      </c>
      <c r="E26" s="22" t="s">
        <v>22</v>
      </c>
      <c r="F26" s="151">
        <f>F27</f>
        <v>167</v>
      </c>
      <c r="G26" s="151">
        <f>G27</f>
        <v>159</v>
      </c>
    </row>
    <row r="27" spans="1:7" ht="25.5" customHeight="1">
      <c r="A27" s="63" t="s">
        <v>23</v>
      </c>
      <c r="B27" s="30" t="s">
        <v>9</v>
      </c>
      <c r="C27" s="30" t="s">
        <v>17</v>
      </c>
      <c r="D27" s="22" t="s">
        <v>226</v>
      </c>
      <c r="E27" s="22" t="s">
        <v>24</v>
      </c>
      <c r="F27" s="151">
        <f>F28+F29</f>
        <v>167</v>
      </c>
      <c r="G27" s="151">
        <f>G28+G29</f>
        <v>159</v>
      </c>
    </row>
    <row r="28" spans="1:7" ht="24.75" customHeight="1">
      <c r="A28" s="135" t="s">
        <v>87</v>
      </c>
      <c r="B28" s="57" t="s">
        <v>9</v>
      </c>
      <c r="C28" s="30" t="s">
        <v>17</v>
      </c>
      <c r="D28" s="22" t="s">
        <v>226</v>
      </c>
      <c r="E28" s="22">
        <v>242</v>
      </c>
      <c r="F28" s="151">
        <v>9</v>
      </c>
      <c r="G28" s="151">
        <v>8</v>
      </c>
    </row>
    <row r="29" spans="1:7" ht="25.5" customHeight="1">
      <c r="A29" s="64" t="s">
        <v>25</v>
      </c>
      <c r="B29" s="30" t="s">
        <v>9</v>
      </c>
      <c r="C29" s="30" t="s">
        <v>17</v>
      </c>
      <c r="D29" s="22" t="s">
        <v>226</v>
      </c>
      <c r="E29" s="22" t="s">
        <v>26</v>
      </c>
      <c r="F29" s="151">
        <v>158</v>
      </c>
      <c r="G29" s="151">
        <v>151</v>
      </c>
    </row>
    <row r="30" spans="1:7" ht="11.25" customHeight="1">
      <c r="A30" s="29" t="s">
        <v>27</v>
      </c>
      <c r="B30" s="30" t="s">
        <v>9</v>
      </c>
      <c r="C30" s="30" t="s">
        <v>17</v>
      </c>
      <c r="D30" s="22" t="s">
        <v>226</v>
      </c>
      <c r="E30" s="22" t="s">
        <v>28</v>
      </c>
      <c r="F30" s="151">
        <f>F31</f>
        <v>14</v>
      </c>
      <c r="G30" s="151">
        <f>G31</f>
        <v>13</v>
      </c>
    </row>
    <row r="31" spans="1:7" ht="27" customHeight="1">
      <c r="A31" s="29" t="s">
        <v>29</v>
      </c>
      <c r="B31" s="30" t="s">
        <v>9</v>
      </c>
      <c r="C31" s="30" t="s">
        <v>17</v>
      </c>
      <c r="D31" s="22" t="s">
        <v>226</v>
      </c>
      <c r="E31" s="22" t="s">
        <v>30</v>
      </c>
      <c r="F31" s="151">
        <f>F32+F33+F34</f>
        <v>14</v>
      </c>
      <c r="G31" s="151">
        <f>G32+G33+G34</f>
        <v>13</v>
      </c>
    </row>
    <row r="32" spans="1:7" ht="15" customHeight="1">
      <c r="A32" s="29" t="s">
        <v>31</v>
      </c>
      <c r="B32" s="30" t="s">
        <v>9</v>
      </c>
      <c r="C32" s="30" t="s">
        <v>17</v>
      </c>
      <c r="D32" s="22" t="s">
        <v>226</v>
      </c>
      <c r="E32" s="22" t="s">
        <v>32</v>
      </c>
      <c r="F32" s="151">
        <v>12</v>
      </c>
      <c r="G32" s="151">
        <v>11</v>
      </c>
    </row>
    <row r="33" spans="1:7" ht="12.75" customHeight="1">
      <c r="A33" s="29" t="s">
        <v>33</v>
      </c>
      <c r="B33" s="30" t="s">
        <v>9</v>
      </c>
      <c r="C33" s="30" t="s">
        <v>17</v>
      </c>
      <c r="D33" s="22" t="s">
        <v>226</v>
      </c>
      <c r="E33" s="22">
        <v>852</v>
      </c>
      <c r="F33" s="151">
        <v>0</v>
      </c>
      <c r="G33" s="151">
        <v>0</v>
      </c>
    </row>
    <row r="34" spans="1:7" ht="12" customHeight="1">
      <c r="A34" s="29" t="s">
        <v>115</v>
      </c>
      <c r="B34" s="30" t="s">
        <v>9</v>
      </c>
      <c r="C34" s="30" t="s">
        <v>17</v>
      </c>
      <c r="D34" s="22" t="s">
        <v>227</v>
      </c>
      <c r="E34" s="22">
        <v>853</v>
      </c>
      <c r="F34" s="151">
        <v>2</v>
      </c>
      <c r="G34" s="151">
        <v>2</v>
      </c>
    </row>
    <row r="35" spans="1:7" ht="15" customHeight="1">
      <c r="A35" s="75" t="s">
        <v>174</v>
      </c>
      <c r="B35" s="77" t="s">
        <v>9</v>
      </c>
      <c r="C35" s="77" t="s">
        <v>17</v>
      </c>
      <c r="D35" s="76" t="s">
        <v>227</v>
      </c>
      <c r="E35" s="76"/>
      <c r="F35" s="153">
        <f>F36</f>
        <v>450.2</v>
      </c>
      <c r="G35" s="153">
        <f>G36</f>
        <v>445.7</v>
      </c>
    </row>
    <row r="36" spans="1:7" ht="48" customHeight="1">
      <c r="A36" s="29" t="s">
        <v>19</v>
      </c>
      <c r="B36" s="30" t="s">
        <v>9</v>
      </c>
      <c r="C36" s="30" t="s">
        <v>17</v>
      </c>
      <c r="D36" s="22" t="s">
        <v>227</v>
      </c>
      <c r="E36" s="22">
        <v>120</v>
      </c>
      <c r="F36" s="151">
        <f>F37+F38</f>
        <v>450.2</v>
      </c>
      <c r="G36" s="151">
        <f>G37+G38</f>
        <v>445.7</v>
      </c>
    </row>
    <row r="37" spans="1:7" ht="24" customHeight="1">
      <c r="A37" s="29" t="s">
        <v>20</v>
      </c>
      <c r="B37" s="30" t="s">
        <v>9</v>
      </c>
      <c r="C37" s="30" t="s">
        <v>17</v>
      </c>
      <c r="D37" s="22" t="s">
        <v>227</v>
      </c>
      <c r="E37" s="22">
        <v>121</v>
      </c>
      <c r="F37" s="151">
        <v>329</v>
      </c>
      <c r="G37" s="151">
        <v>328</v>
      </c>
    </row>
    <row r="38" spans="1:7" ht="12" customHeight="1">
      <c r="A38" s="29" t="s">
        <v>16</v>
      </c>
      <c r="B38" s="30" t="s">
        <v>9</v>
      </c>
      <c r="C38" s="30" t="s">
        <v>17</v>
      </c>
      <c r="D38" s="22" t="s">
        <v>11</v>
      </c>
      <c r="E38" s="22">
        <v>129</v>
      </c>
      <c r="F38" s="151">
        <v>121.2</v>
      </c>
      <c r="G38" s="151">
        <v>117.7</v>
      </c>
    </row>
    <row r="39" spans="1:7" ht="12" customHeight="1">
      <c r="A39" s="75" t="s">
        <v>173</v>
      </c>
      <c r="B39" s="76" t="s">
        <v>9</v>
      </c>
      <c r="C39" s="76" t="s">
        <v>34</v>
      </c>
      <c r="D39" s="28" t="s">
        <v>228</v>
      </c>
      <c r="E39" s="28" t="s">
        <v>12</v>
      </c>
      <c r="F39" s="153">
        <f aca="true" t="shared" si="0" ref="F39:G41">F40</f>
        <v>1</v>
      </c>
      <c r="G39" s="153">
        <f t="shared" si="0"/>
        <v>1</v>
      </c>
    </row>
    <row r="40" spans="1:7" ht="11.25" customHeight="1">
      <c r="A40" s="29" t="s">
        <v>35</v>
      </c>
      <c r="B40" s="30" t="s">
        <v>9</v>
      </c>
      <c r="C40" s="30" t="s">
        <v>34</v>
      </c>
      <c r="D40" s="22" t="s">
        <v>228</v>
      </c>
      <c r="E40" s="22" t="s">
        <v>12</v>
      </c>
      <c r="F40" s="151">
        <f t="shared" si="0"/>
        <v>1</v>
      </c>
      <c r="G40" s="151">
        <f t="shared" si="0"/>
        <v>1</v>
      </c>
    </row>
    <row r="41" spans="1:7" ht="12.75" customHeight="1">
      <c r="A41" s="29" t="s">
        <v>27</v>
      </c>
      <c r="B41" s="30" t="s">
        <v>9</v>
      </c>
      <c r="C41" s="30" t="s">
        <v>34</v>
      </c>
      <c r="D41" s="22" t="s">
        <v>228</v>
      </c>
      <c r="E41" s="22">
        <v>800</v>
      </c>
      <c r="F41" s="151">
        <f t="shared" si="0"/>
        <v>1</v>
      </c>
      <c r="G41" s="151">
        <f t="shared" si="0"/>
        <v>1</v>
      </c>
    </row>
    <row r="42" spans="1:7" ht="12" customHeight="1">
      <c r="A42" s="29" t="s">
        <v>36</v>
      </c>
      <c r="B42" s="30" t="s">
        <v>9</v>
      </c>
      <c r="C42" s="30" t="s">
        <v>34</v>
      </c>
      <c r="D42" s="22"/>
      <c r="E42" s="22">
        <v>870</v>
      </c>
      <c r="F42" s="151">
        <v>1</v>
      </c>
      <c r="G42" s="151">
        <v>1</v>
      </c>
    </row>
    <row r="43" spans="1:7" ht="12.75" customHeight="1">
      <c r="A43" s="75" t="s">
        <v>89</v>
      </c>
      <c r="B43" s="77" t="s">
        <v>9</v>
      </c>
      <c r="C43" s="77" t="s">
        <v>92</v>
      </c>
      <c r="D43" s="31" t="s">
        <v>240</v>
      </c>
      <c r="E43" s="22"/>
      <c r="F43" s="153">
        <f>F44</f>
        <v>1</v>
      </c>
      <c r="G43" s="153">
        <f>G44</f>
        <v>1</v>
      </c>
    </row>
    <row r="44" spans="1:7" ht="12.75" customHeight="1">
      <c r="A44" s="29" t="s">
        <v>90</v>
      </c>
      <c r="B44" s="30" t="s">
        <v>9</v>
      </c>
      <c r="C44" s="30" t="s">
        <v>92</v>
      </c>
      <c r="D44" s="31" t="s">
        <v>240</v>
      </c>
      <c r="E44" s="22">
        <v>240</v>
      </c>
      <c r="F44" s="151">
        <f>F45</f>
        <v>1</v>
      </c>
      <c r="G44" s="151">
        <f>G45</f>
        <v>1</v>
      </c>
    </row>
    <row r="45" spans="1:7" ht="24" customHeight="1">
      <c r="A45" s="29" t="s">
        <v>91</v>
      </c>
      <c r="B45" s="30" t="s">
        <v>9</v>
      </c>
      <c r="C45" s="30" t="s">
        <v>92</v>
      </c>
      <c r="D45" s="31" t="s">
        <v>11</v>
      </c>
      <c r="E45" s="22">
        <v>244</v>
      </c>
      <c r="F45" s="151">
        <v>1</v>
      </c>
      <c r="G45" s="151">
        <v>1</v>
      </c>
    </row>
    <row r="46" spans="1:7" ht="14.25" customHeight="1">
      <c r="A46" s="27" t="s">
        <v>37</v>
      </c>
      <c r="B46" s="28" t="s">
        <v>38</v>
      </c>
      <c r="C46" s="28" t="s">
        <v>10</v>
      </c>
      <c r="D46" s="28" t="s">
        <v>11</v>
      </c>
      <c r="E46" s="28" t="s">
        <v>12</v>
      </c>
      <c r="F46" s="153">
        <f aca="true" t="shared" si="1" ref="F46:G49">F47</f>
        <v>103.69999999999999</v>
      </c>
      <c r="G46" s="153">
        <f t="shared" si="1"/>
        <v>105</v>
      </c>
    </row>
    <row r="47" spans="1:7" ht="15" customHeight="1">
      <c r="A47" s="27" t="s">
        <v>39</v>
      </c>
      <c r="B47" s="28" t="s">
        <v>38</v>
      </c>
      <c r="C47" s="28" t="s">
        <v>13</v>
      </c>
      <c r="D47" s="28"/>
      <c r="E47" s="28" t="s">
        <v>12</v>
      </c>
      <c r="F47" s="153">
        <f t="shared" si="1"/>
        <v>103.69999999999999</v>
      </c>
      <c r="G47" s="153">
        <f t="shared" si="1"/>
        <v>105</v>
      </c>
    </row>
    <row r="48" spans="1:7" ht="13.5" customHeight="1">
      <c r="A48" s="29" t="s">
        <v>39</v>
      </c>
      <c r="B48" s="30" t="s">
        <v>38</v>
      </c>
      <c r="C48" s="30" t="s">
        <v>13</v>
      </c>
      <c r="D48" s="31" t="s">
        <v>116</v>
      </c>
      <c r="E48" s="22"/>
      <c r="F48" s="151">
        <f t="shared" si="1"/>
        <v>103.69999999999999</v>
      </c>
      <c r="G48" s="151">
        <f t="shared" si="1"/>
        <v>105</v>
      </c>
    </row>
    <row r="49" spans="1:7" ht="16.5" customHeight="1">
      <c r="A49" s="29" t="s">
        <v>40</v>
      </c>
      <c r="B49" s="30" t="s">
        <v>38</v>
      </c>
      <c r="C49" s="30" t="s">
        <v>13</v>
      </c>
      <c r="D49" s="22" t="s">
        <v>116</v>
      </c>
      <c r="E49" s="22"/>
      <c r="F49" s="151">
        <f t="shared" si="1"/>
        <v>103.69999999999999</v>
      </c>
      <c r="G49" s="151">
        <f t="shared" si="1"/>
        <v>105</v>
      </c>
    </row>
    <row r="50" spans="1:7" ht="21.75" customHeight="1">
      <c r="A50" s="29" t="s">
        <v>41</v>
      </c>
      <c r="B50" s="30" t="s">
        <v>38</v>
      </c>
      <c r="C50" s="30" t="s">
        <v>13</v>
      </c>
      <c r="D50" s="22" t="s">
        <v>116</v>
      </c>
      <c r="E50" s="22"/>
      <c r="F50" s="151">
        <f>F51+F53+F52</f>
        <v>103.69999999999999</v>
      </c>
      <c r="G50" s="151">
        <f>G51+G53+G52</f>
        <v>105</v>
      </c>
    </row>
    <row r="51" spans="1:7" ht="20.25">
      <c r="A51" s="29" t="s">
        <v>20</v>
      </c>
      <c r="B51" s="30" t="s">
        <v>38</v>
      </c>
      <c r="C51" s="30" t="s">
        <v>13</v>
      </c>
      <c r="D51" s="22" t="s">
        <v>116</v>
      </c>
      <c r="E51" s="22">
        <v>110</v>
      </c>
      <c r="F51" s="151">
        <v>68.1</v>
      </c>
      <c r="G51" s="151">
        <v>68.3</v>
      </c>
    </row>
    <row r="52" spans="1:7" ht="13.5" customHeight="1">
      <c r="A52" s="29" t="s">
        <v>16</v>
      </c>
      <c r="B52" s="30" t="s">
        <v>38</v>
      </c>
      <c r="C52" s="30" t="s">
        <v>13</v>
      </c>
      <c r="D52" s="22" t="s">
        <v>116</v>
      </c>
      <c r="E52" s="22">
        <v>111</v>
      </c>
      <c r="F52" s="151">
        <v>29.5</v>
      </c>
      <c r="G52" s="151">
        <v>29.5</v>
      </c>
    </row>
    <row r="53" spans="1:7" ht="24.75" customHeight="1">
      <c r="A53" s="29" t="s">
        <v>23</v>
      </c>
      <c r="B53" s="30" t="s">
        <v>38</v>
      </c>
      <c r="C53" s="30" t="s">
        <v>13</v>
      </c>
      <c r="D53" s="22"/>
      <c r="E53" s="22">
        <v>244</v>
      </c>
      <c r="F53" s="151">
        <v>6.1</v>
      </c>
      <c r="G53" s="151">
        <v>7.2</v>
      </c>
    </row>
    <row r="54" spans="1:7" ht="24" customHeight="1">
      <c r="A54" s="75" t="s">
        <v>94</v>
      </c>
      <c r="B54" s="77" t="s">
        <v>13</v>
      </c>
      <c r="C54" s="77"/>
      <c r="D54" s="78" t="s">
        <v>229</v>
      </c>
      <c r="E54" s="73"/>
      <c r="F54" s="153">
        <f aca="true" t="shared" si="2" ref="F54:G56">F55</f>
        <v>1</v>
      </c>
      <c r="G54" s="153">
        <f t="shared" si="2"/>
        <v>1</v>
      </c>
    </row>
    <row r="55" spans="1:7" ht="26.25" customHeight="1">
      <c r="A55" s="29" t="s">
        <v>21</v>
      </c>
      <c r="B55" s="30" t="s">
        <v>13</v>
      </c>
      <c r="C55" s="30" t="s">
        <v>93</v>
      </c>
      <c r="D55" s="68" t="s">
        <v>229</v>
      </c>
      <c r="E55" s="22">
        <v>200</v>
      </c>
      <c r="F55" s="151">
        <f t="shared" si="2"/>
        <v>1</v>
      </c>
      <c r="G55" s="151">
        <f t="shared" si="2"/>
        <v>1</v>
      </c>
    </row>
    <row r="56" spans="1:7" ht="25.5" customHeight="1">
      <c r="A56" s="29" t="s">
        <v>25</v>
      </c>
      <c r="B56" s="30" t="s">
        <v>13</v>
      </c>
      <c r="C56" s="30" t="s">
        <v>93</v>
      </c>
      <c r="D56" s="68" t="s">
        <v>229</v>
      </c>
      <c r="E56" s="22">
        <v>240</v>
      </c>
      <c r="F56" s="151">
        <f t="shared" si="2"/>
        <v>1</v>
      </c>
      <c r="G56" s="151">
        <f t="shared" si="2"/>
        <v>1</v>
      </c>
    </row>
    <row r="57" spans="1:7" ht="26.25" customHeight="1">
      <c r="A57" s="29" t="s">
        <v>23</v>
      </c>
      <c r="B57" s="30" t="s">
        <v>13</v>
      </c>
      <c r="C57" s="30" t="s">
        <v>93</v>
      </c>
      <c r="D57" s="68"/>
      <c r="E57" s="22">
        <v>244</v>
      </c>
      <c r="F57" s="151">
        <v>1</v>
      </c>
      <c r="G57" s="151">
        <v>1</v>
      </c>
    </row>
    <row r="58" spans="1:7" s="70" customFormat="1" ht="12.75" customHeight="1">
      <c r="A58" s="75" t="s">
        <v>118</v>
      </c>
      <c r="B58" s="77" t="s">
        <v>17</v>
      </c>
      <c r="C58" s="77"/>
      <c r="D58" s="78" t="s">
        <v>230</v>
      </c>
      <c r="E58" s="73"/>
      <c r="F58" s="153">
        <f aca="true" t="shared" si="3" ref="F58:G60">F59</f>
        <v>2</v>
      </c>
      <c r="G58" s="153">
        <f t="shared" si="3"/>
        <v>1</v>
      </c>
    </row>
    <row r="59" spans="1:7" ht="21" customHeight="1">
      <c r="A59" s="29" t="s">
        <v>21</v>
      </c>
      <c r="B59" s="30" t="s">
        <v>17</v>
      </c>
      <c r="C59" s="30" t="s">
        <v>43</v>
      </c>
      <c r="D59" s="68" t="s">
        <v>230</v>
      </c>
      <c r="E59" s="22">
        <v>200</v>
      </c>
      <c r="F59" s="151">
        <f t="shared" si="3"/>
        <v>2</v>
      </c>
      <c r="G59" s="151">
        <f t="shared" si="3"/>
        <v>1</v>
      </c>
    </row>
    <row r="60" spans="1:7" ht="24.75" customHeight="1">
      <c r="A60" s="29" t="s">
        <v>25</v>
      </c>
      <c r="B60" s="30" t="s">
        <v>17</v>
      </c>
      <c r="C60" s="30" t="s">
        <v>43</v>
      </c>
      <c r="D60" s="68" t="s">
        <v>230</v>
      </c>
      <c r="E60" s="22">
        <v>240</v>
      </c>
      <c r="F60" s="151">
        <f t="shared" si="3"/>
        <v>2</v>
      </c>
      <c r="G60" s="151">
        <f t="shared" si="3"/>
        <v>1</v>
      </c>
    </row>
    <row r="61" spans="1:7" ht="23.25" customHeight="1">
      <c r="A61" s="29" t="s">
        <v>23</v>
      </c>
      <c r="B61" s="30" t="s">
        <v>17</v>
      </c>
      <c r="C61" s="30" t="s">
        <v>43</v>
      </c>
      <c r="D61" s="68" t="s">
        <v>11</v>
      </c>
      <c r="E61" s="22">
        <v>244</v>
      </c>
      <c r="F61" s="151">
        <v>2</v>
      </c>
      <c r="G61" s="151">
        <v>1</v>
      </c>
    </row>
    <row r="62" spans="1:7" ht="15" customHeight="1">
      <c r="A62" s="27" t="s">
        <v>42</v>
      </c>
      <c r="B62" s="28" t="s">
        <v>43</v>
      </c>
      <c r="C62" s="28" t="s">
        <v>10</v>
      </c>
      <c r="D62" s="28" t="s">
        <v>231</v>
      </c>
      <c r="E62" s="28" t="s">
        <v>12</v>
      </c>
      <c r="F62" s="150">
        <f aca="true" t="shared" si="4" ref="F62:G66">F63</f>
        <v>11</v>
      </c>
      <c r="G62" s="150">
        <f t="shared" si="4"/>
        <v>11</v>
      </c>
    </row>
    <row r="63" spans="1:7" ht="13.5" customHeight="1">
      <c r="A63" s="75" t="s">
        <v>45</v>
      </c>
      <c r="B63" s="77" t="s">
        <v>43</v>
      </c>
      <c r="C63" s="77" t="s">
        <v>13</v>
      </c>
      <c r="D63" s="68"/>
      <c r="E63" s="22"/>
      <c r="F63" s="150">
        <f t="shared" si="4"/>
        <v>11</v>
      </c>
      <c r="G63" s="150">
        <f t="shared" si="4"/>
        <v>11</v>
      </c>
    </row>
    <row r="64" spans="1:7" ht="13.5" customHeight="1">
      <c r="A64" s="124" t="s">
        <v>45</v>
      </c>
      <c r="B64" s="32" t="s">
        <v>43</v>
      </c>
      <c r="C64" s="32" t="s">
        <v>13</v>
      </c>
      <c r="D64" s="33" t="s">
        <v>231</v>
      </c>
      <c r="E64" s="22"/>
      <c r="F64" s="151">
        <f t="shared" si="4"/>
        <v>11</v>
      </c>
      <c r="G64" s="151">
        <f t="shared" si="4"/>
        <v>11</v>
      </c>
    </row>
    <row r="65" spans="1:7" ht="24.75" customHeight="1">
      <c r="A65" s="136" t="s">
        <v>46</v>
      </c>
      <c r="B65" s="30" t="s">
        <v>43</v>
      </c>
      <c r="C65" s="30" t="s">
        <v>13</v>
      </c>
      <c r="D65" s="68" t="s">
        <v>231</v>
      </c>
      <c r="E65" s="22">
        <v>200</v>
      </c>
      <c r="F65" s="151">
        <f t="shared" si="4"/>
        <v>11</v>
      </c>
      <c r="G65" s="151">
        <f t="shared" si="4"/>
        <v>11</v>
      </c>
    </row>
    <row r="66" spans="1:7" ht="24" customHeight="1">
      <c r="A66" s="29" t="s">
        <v>21</v>
      </c>
      <c r="B66" s="30" t="s">
        <v>43</v>
      </c>
      <c r="C66" s="30" t="s">
        <v>13</v>
      </c>
      <c r="D66" s="68" t="s">
        <v>231</v>
      </c>
      <c r="E66" s="22">
        <v>240</v>
      </c>
      <c r="F66" s="151">
        <f t="shared" si="4"/>
        <v>11</v>
      </c>
      <c r="G66" s="151">
        <f t="shared" si="4"/>
        <v>11</v>
      </c>
    </row>
    <row r="67" spans="1:7" ht="27.75" customHeight="1">
      <c r="A67" s="29" t="s">
        <v>23</v>
      </c>
      <c r="B67" s="30" t="s">
        <v>43</v>
      </c>
      <c r="C67" s="30" t="s">
        <v>13</v>
      </c>
      <c r="D67" s="68"/>
      <c r="E67" s="22">
        <v>244</v>
      </c>
      <c r="F67" s="151">
        <v>11</v>
      </c>
      <c r="G67" s="151">
        <v>11</v>
      </c>
    </row>
    <row r="68" spans="1:7" ht="14.25" customHeight="1">
      <c r="A68" s="137" t="s">
        <v>79</v>
      </c>
      <c r="B68" s="79">
        <v>11</v>
      </c>
      <c r="C68" s="80"/>
      <c r="D68" s="80"/>
      <c r="E68" s="80"/>
      <c r="F68" s="154">
        <f aca="true" t="shared" si="5" ref="F68:G73">F69</f>
        <v>2</v>
      </c>
      <c r="G68" s="154">
        <f t="shared" si="5"/>
        <v>1</v>
      </c>
    </row>
    <row r="69" spans="1:7" ht="14.25" customHeight="1">
      <c r="A69" s="138" t="s">
        <v>80</v>
      </c>
      <c r="B69" s="80">
        <v>11</v>
      </c>
      <c r="C69" s="81" t="s">
        <v>9</v>
      </c>
      <c r="D69" s="80" t="s">
        <v>232</v>
      </c>
      <c r="E69" s="80"/>
      <c r="F69" s="155">
        <f t="shared" si="5"/>
        <v>2</v>
      </c>
      <c r="G69" s="155">
        <f t="shared" si="5"/>
        <v>1</v>
      </c>
    </row>
    <row r="70" spans="1:7" ht="14.25" customHeight="1">
      <c r="A70" s="138" t="s">
        <v>79</v>
      </c>
      <c r="B70" s="80">
        <v>11</v>
      </c>
      <c r="C70" s="81" t="s">
        <v>9</v>
      </c>
      <c r="D70" s="80" t="s">
        <v>232</v>
      </c>
      <c r="E70" s="80"/>
      <c r="F70" s="155">
        <f t="shared" si="5"/>
        <v>2</v>
      </c>
      <c r="G70" s="155">
        <f t="shared" si="5"/>
        <v>1</v>
      </c>
    </row>
    <row r="71" spans="1:7" ht="24.75" customHeight="1">
      <c r="A71" s="138" t="s">
        <v>81</v>
      </c>
      <c r="B71" s="80">
        <v>11</v>
      </c>
      <c r="C71" s="81" t="s">
        <v>9</v>
      </c>
      <c r="D71" s="80" t="s">
        <v>232</v>
      </c>
      <c r="E71" s="80"/>
      <c r="F71" s="155">
        <f t="shared" si="5"/>
        <v>2</v>
      </c>
      <c r="G71" s="155">
        <f t="shared" si="5"/>
        <v>1</v>
      </c>
    </row>
    <row r="72" spans="1:7" ht="15.75" customHeight="1">
      <c r="A72" s="138" t="s">
        <v>82</v>
      </c>
      <c r="B72" s="80">
        <v>11</v>
      </c>
      <c r="C72" s="81" t="s">
        <v>9</v>
      </c>
      <c r="D72" s="80" t="s">
        <v>232</v>
      </c>
      <c r="E72" s="80">
        <v>200</v>
      </c>
      <c r="F72" s="155">
        <f t="shared" si="5"/>
        <v>2</v>
      </c>
      <c r="G72" s="155">
        <f t="shared" si="5"/>
        <v>1</v>
      </c>
    </row>
    <row r="73" spans="1:7" ht="16.5" customHeight="1">
      <c r="A73" s="138" t="s">
        <v>83</v>
      </c>
      <c r="B73" s="80">
        <v>11</v>
      </c>
      <c r="C73" s="81" t="s">
        <v>9</v>
      </c>
      <c r="D73" s="80" t="s">
        <v>232</v>
      </c>
      <c r="E73" s="80">
        <v>240</v>
      </c>
      <c r="F73" s="155">
        <f t="shared" si="5"/>
        <v>2</v>
      </c>
      <c r="G73" s="155">
        <f t="shared" si="5"/>
        <v>1</v>
      </c>
    </row>
    <row r="74" spans="1:7" ht="24" customHeight="1">
      <c r="A74" s="138" t="s">
        <v>84</v>
      </c>
      <c r="B74" s="80">
        <v>11</v>
      </c>
      <c r="C74" s="81" t="s">
        <v>9</v>
      </c>
      <c r="D74" s="80"/>
      <c r="E74" s="80">
        <v>244</v>
      </c>
      <c r="F74" s="155">
        <v>2</v>
      </c>
      <c r="G74" s="155">
        <v>1</v>
      </c>
    </row>
    <row r="75" spans="1:7" ht="12.75" customHeight="1">
      <c r="A75" s="137" t="s">
        <v>85</v>
      </c>
      <c r="B75" s="79">
        <v>12</v>
      </c>
      <c r="C75" s="80"/>
      <c r="D75" s="80" t="s">
        <v>233</v>
      </c>
      <c r="E75" s="80"/>
      <c r="F75" s="154">
        <f>F78</f>
        <v>2</v>
      </c>
      <c r="G75" s="154">
        <f>G78</f>
        <v>1</v>
      </c>
    </row>
    <row r="76" spans="1:7" ht="16.5" customHeight="1">
      <c r="A76" s="138" t="s">
        <v>82</v>
      </c>
      <c r="B76" s="80">
        <v>12</v>
      </c>
      <c r="C76" s="81" t="s">
        <v>38</v>
      </c>
      <c r="D76" s="80" t="s">
        <v>233</v>
      </c>
      <c r="E76" s="80">
        <v>200</v>
      </c>
      <c r="F76" s="155">
        <f>F77</f>
        <v>2</v>
      </c>
      <c r="G76" s="155">
        <f>G77</f>
        <v>1</v>
      </c>
    </row>
    <row r="77" spans="1:7" ht="15" customHeight="1">
      <c r="A77" s="138" t="s">
        <v>83</v>
      </c>
      <c r="B77" s="80">
        <v>12</v>
      </c>
      <c r="C77" s="81" t="s">
        <v>38</v>
      </c>
      <c r="D77" s="80" t="s">
        <v>233</v>
      </c>
      <c r="E77" s="80">
        <v>240</v>
      </c>
      <c r="F77" s="155">
        <f>F78</f>
        <v>2</v>
      </c>
      <c r="G77" s="155">
        <f>G78</f>
        <v>1</v>
      </c>
    </row>
    <row r="78" spans="1:7" ht="24.75" customHeight="1">
      <c r="A78" s="138" t="s">
        <v>84</v>
      </c>
      <c r="B78" s="80">
        <v>12</v>
      </c>
      <c r="C78" s="81" t="s">
        <v>38</v>
      </c>
      <c r="D78" s="80"/>
      <c r="E78" s="80">
        <v>244</v>
      </c>
      <c r="F78" s="155">
        <v>2</v>
      </c>
      <c r="G78" s="155">
        <v>1</v>
      </c>
    </row>
    <row r="79" spans="1:7" ht="19.5" customHeight="1">
      <c r="A79" s="139" t="s">
        <v>199</v>
      </c>
      <c r="B79" s="80"/>
      <c r="C79" s="80"/>
      <c r="D79" s="82"/>
      <c r="E79" s="82"/>
      <c r="F79" s="156">
        <v>3129.9</v>
      </c>
      <c r="G79" s="156">
        <v>3077.6</v>
      </c>
    </row>
  </sheetData>
  <sheetProtection/>
  <mergeCells count="16">
    <mergeCell ref="E13:F13"/>
    <mergeCell ref="A14:A15"/>
    <mergeCell ref="B14:B15"/>
    <mergeCell ref="C14:C15"/>
    <mergeCell ref="D14:D15"/>
    <mergeCell ref="E14:E15"/>
    <mergeCell ref="F14:G14"/>
    <mergeCell ref="A11:G12"/>
    <mergeCell ref="B1:G1"/>
    <mergeCell ref="B2:G2"/>
    <mergeCell ref="C5:G5"/>
    <mergeCell ref="B6:G6"/>
    <mergeCell ref="A7:G7"/>
    <mergeCell ref="C8:G8"/>
    <mergeCell ref="B9:G9"/>
    <mergeCell ref="A10:F10"/>
  </mergeCells>
  <printOptions/>
  <pageMargins left="0.7874015748031497" right="0.3937007874015748" top="0.7874015748031497" bottom="0.7874015748031497" header="0.5118110236220472" footer="0.5118110236220472"/>
  <pageSetup fitToHeight="0" fitToWidth="1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32.140625" style="0" customWidth="1"/>
    <col min="3" max="3" width="53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7">
      <selection activeCell="A1" sqref="A1:D28"/>
    </sheetView>
  </sheetViews>
  <sheetFormatPr defaultColWidth="33.7109375" defaultRowHeight="12.75"/>
  <cols>
    <col min="1" max="1" width="23.7109375" style="3" customWidth="1"/>
    <col min="2" max="2" width="52.7109375" style="3" customWidth="1"/>
    <col min="3" max="3" width="9.421875" style="3" bestFit="1" customWidth="1"/>
    <col min="4" max="4" width="10.28125" style="3" customWidth="1"/>
    <col min="5" max="16384" width="33.7109375" style="3" customWidth="1"/>
  </cols>
  <sheetData>
    <row r="1" spans="2:4" ht="15">
      <c r="B1" s="162" t="s">
        <v>159</v>
      </c>
      <c r="C1" s="162"/>
      <c r="D1" s="162"/>
    </row>
    <row r="2" spans="2:4" ht="15">
      <c r="B2" s="161" t="s">
        <v>215</v>
      </c>
      <c r="C2" s="161"/>
      <c r="D2" s="161"/>
    </row>
    <row r="3" spans="2:4" ht="15">
      <c r="B3" s="35"/>
      <c r="C3" s="35"/>
      <c r="D3" s="35" t="s">
        <v>168</v>
      </c>
    </row>
    <row r="4" spans="2:4" ht="15">
      <c r="B4" s="35"/>
      <c r="C4" s="35"/>
      <c r="D4" s="35" t="s">
        <v>122</v>
      </c>
    </row>
    <row r="5" spans="2:4" ht="15">
      <c r="B5" s="160" t="s">
        <v>77</v>
      </c>
      <c r="C5" s="160"/>
      <c r="D5" s="160"/>
    </row>
    <row r="6" spans="2:4" ht="15">
      <c r="B6" s="161" t="s">
        <v>117</v>
      </c>
      <c r="C6" s="161"/>
      <c r="D6" s="161"/>
    </row>
    <row r="7" spans="2:4" ht="15">
      <c r="B7" s="161" t="s">
        <v>175</v>
      </c>
      <c r="C7" s="161"/>
      <c r="D7" s="161"/>
    </row>
    <row r="8" spans="2:4" ht="15">
      <c r="B8" s="160" t="s">
        <v>176</v>
      </c>
      <c r="C8" s="160"/>
      <c r="D8" s="160"/>
    </row>
    <row r="9" spans="2:4" ht="15">
      <c r="B9" s="160" t="s">
        <v>219</v>
      </c>
      <c r="C9" s="160"/>
      <c r="D9" s="160"/>
    </row>
    <row r="10" spans="2:4" ht="16.5" customHeight="1">
      <c r="B10" s="160" t="s">
        <v>110</v>
      </c>
      <c r="C10" s="160"/>
      <c r="D10" s="1"/>
    </row>
    <row r="11" ht="33.75" customHeight="1" hidden="1"/>
    <row r="12" spans="1:4" ht="52.5" customHeight="1">
      <c r="A12" s="159" t="s">
        <v>203</v>
      </c>
      <c r="B12" s="159"/>
      <c r="C12" s="159"/>
      <c r="D12" s="159"/>
    </row>
    <row r="13" spans="2:4" ht="15">
      <c r="B13" s="165" t="s">
        <v>0</v>
      </c>
      <c r="C13" s="165"/>
      <c r="D13" s="165"/>
    </row>
    <row r="14" spans="1:5" ht="30.75" customHeight="1">
      <c r="A14" s="4" t="s">
        <v>1</v>
      </c>
      <c r="B14" s="4" t="s">
        <v>2</v>
      </c>
      <c r="C14" s="163" t="s">
        <v>205</v>
      </c>
      <c r="D14" s="164"/>
      <c r="E14" s="3" t="s">
        <v>121</v>
      </c>
    </row>
    <row r="15" spans="1:4" ht="28.5" customHeight="1">
      <c r="A15" s="4"/>
      <c r="B15" s="4"/>
      <c r="C15" s="141" t="s">
        <v>206</v>
      </c>
      <c r="D15" s="4" t="s">
        <v>207</v>
      </c>
    </row>
    <row r="16" spans="1:4" ht="45" customHeight="1">
      <c r="A16" s="115" t="s">
        <v>107</v>
      </c>
      <c r="B16" s="114" t="s">
        <v>108</v>
      </c>
      <c r="C16" s="143">
        <v>0</v>
      </c>
      <c r="D16" s="143">
        <v>0</v>
      </c>
    </row>
    <row r="17" spans="1:4" ht="45" customHeight="1">
      <c r="A17" s="115" t="s">
        <v>76</v>
      </c>
      <c r="B17" s="115" t="s">
        <v>108</v>
      </c>
      <c r="C17" s="143">
        <v>0</v>
      </c>
      <c r="D17" s="143">
        <v>0</v>
      </c>
    </row>
    <row r="18" spans="1:4" ht="35.25" customHeight="1" thickBot="1">
      <c r="A18" s="116"/>
      <c r="B18" s="117" t="s">
        <v>3</v>
      </c>
      <c r="C18" s="143">
        <v>0</v>
      </c>
      <c r="D18" s="143">
        <v>0</v>
      </c>
    </row>
    <row r="19" spans="1:5" ht="15.75" thickBot="1">
      <c r="A19" s="58" t="s">
        <v>95</v>
      </c>
      <c r="B19" s="118" t="s">
        <v>96</v>
      </c>
      <c r="C19" s="143">
        <v>0</v>
      </c>
      <c r="D19" s="143">
        <v>0</v>
      </c>
      <c r="E19" s="6"/>
    </row>
    <row r="20" spans="1:4" ht="15.75" thickBot="1">
      <c r="A20" s="59" t="s">
        <v>97</v>
      </c>
      <c r="B20" s="118" t="s">
        <v>98</v>
      </c>
      <c r="C20" s="143">
        <v>0</v>
      </c>
      <c r="D20" s="143">
        <v>0</v>
      </c>
    </row>
    <row r="21" spans="1:4" ht="27.75" thickBot="1">
      <c r="A21" s="59" t="s">
        <v>99</v>
      </c>
      <c r="B21" s="118" t="s">
        <v>100</v>
      </c>
      <c r="C21" s="143">
        <v>0</v>
      </c>
      <c r="D21" s="143">
        <v>0</v>
      </c>
    </row>
    <row r="22" spans="1:4" ht="27.75" thickBot="1">
      <c r="A22" s="59" t="s">
        <v>99</v>
      </c>
      <c r="B22" s="118" t="s">
        <v>100</v>
      </c>
      <c r="C22" s="144" t="s">
        <v>179</v>
      </c>
      <c r="D22" s="144" t="s">
        <v>180</v>
      </c>
    </row>
    <row r="23" spans="1:4" ht="15.75" thickBot="1">
      <c r="A23" s="59" t="s">
        <v>101</v>
      </c>
      <c r="B23" s="118" t="s">
        <v>102</v>
      </c>
      <c r="C23" s="143">
        <v>0</v>
      </c>
      <c r="D23" s="143">
        <v>0</v>
      </c>
    </row>
    <row r="24" spans="1:4" ht="15.75" thickBot="1">
      <c r="A24" s="59" t="s">
        <v>103</v>
      </c>
      <c r="B24" s="118" t="s">
        <v>104</v>
      </c>
      <c r="C24" s="143">
        <v>0</v>
      </c>
      <c r="D24" s="143">
        <v>0</v>
      </c>
    </row>
    <row r="25" spans="1:4" ht="27.75" thickBot="1">
      <c r="A25" s="59" t="s">
        <v>78</v>
      </c>
      <c r="B25" s="118" t="s">
        <v>105</v>
      </c>
      <c r="C25" s="143">
        <v>0</v>
      </c>
      <c r="D25" s="143">
        <v>0</v>
      </c>
    </row>
    <row r="26" spans="1:4" ht="27">
      <c r="A26" s="61" t="s">
        <v>78</v>
      </c>
      <c r="B26" s="119" t="s">
        <v>106</v>
      </c>
      <c r="C26" s="121">
        <v>3209.9</v>
      </c>
      <c r="D26" s="121">
        <v>3239.6</v>
      </c>
    </row>
    <row r="27" spans="1:4" ht="29.25" customHeight="1">
      <c r="A27" s="96" t="s">
        <v>191</v>
      </c>
      <c r="B27" s="120" t="s">
        <v>109</v>
      </c>
      <c r="C27" s="143">
        <v>0</v>
      </c>
      <c r="D27" s="143">
        <v>0</v>
      </c>
    </row>
    <row r="28" spans="1:4" ht="30.75">
      <c r="A28" s="67"/>
      <c r="B28" s="148" t="s">
        <v>208</v>
      </c>
      <c r="C28" s="143">
        <v>0</v>
      </c>
      <c r="D28" s="143">
        <v>0</v>
      </c>
    </row>
  </sheetData>
  <sheetProtection/>
  <mergeCells count="11">
    <mergeCell ref="A12:D12"/>
    <mergeCell ref="C14:D14"/>
    <mergeCell ref="B13:D13"/>
    <mergeCell ref="B9:D9"/>
    <mergeCell ref="B7:D7"/>
    <mergeCell ref="B8:D8"/>
    <mergeCell ref="B1:D1"/>
    <mergeCell ref="B2:D2"/>
    <mergeCell ref="B5:D5"/>
    <mergeCell ref="B6:D6"/>
    <mergeCell ref="B10:C10"/>
  </mergeCells>
  <printOptions/>
  <pageMargins left="0.7874015748031497" right="0.3937007874015748" top="0.7874015748031497" bottom="0.7874015748031497" header="0.5118110236220472" footer="0.5118110236220472"/>
  <pageSetup fitToHeight="0" fitToWidth="1"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1" width="9.140625" style="0" hidden="1" customWidth="1"/>
    <col min="2" max="2" width="72.140625" style="0" customWidth="1"/>
    <col min="3" max="3" width="26.28125" style="0" customWidth="1"/>
  </cols>
  <sheetData>
    <row r="1" spans="2:3" ht="12.75">
      <c r="B1" s="162" t="s">
        <v>160</v>
      </c>
      <c r="C1" s="162"/>
    </row>
    <row r="2" spans="2:3" ht="12.75">
      <c r="B2" s="161" t="s">
        <v>215</v>
      </c>
      <c r="C2" s="161"/>
    </row>
    <row r="3" spans="2:3" ht="12.75">
      <c r="B3" s="161" t="s">
        <v>169</v>
      </c>
      <c r="C3" s="161"/>
    </row>
    <row r="4" spans="2:3" ht="12.75">
      <c r="B4" s="161" t="s">
        <v>122</v>
      </c>
      <c r="C4" s="161"/>
    </row>
    <row r="5" spans="2:3" ht="12.75">
      <c r="B5" s="160" t="s">
        <v>77</v>
      </c>
      <c r="C5" s="160"/>
    </row>
    <row r="6" spans="2:3" ht="12.75">
      <c r="B6" s="161" t="s">
        <v>117</v>
      </c>
      <c r="C6" s="161"/>
    </row>
    <row r="7" spans="2:3" ht="12.75">
      <c r="B7" s="161" t="s">
        <v>175</v>
      </c>
      <c r="C7" s="161"/>
    </row>
    <row r="8" spans="2:3" ht="12.75">
      <c r="B8" s="160" t="s">
        <v>176</v>
      </c>
      <c r="C8" s="160"/>
    </row>
    <row r="9" spans="2:7" ht="12.75">
      <c r="B9" s="160" t="s">
        <v>220</v>
      </c>
      <c r="C9" s="160"/>
      <c r="G9" s="97"/>
    </row>
    <row r="10" spans="2:7" ht="12.75">
      <c r="B10" s="99"/>
      <c r="C10" s="99"/>
      <c r="G10" s="97"/>
    </row>
    <row r="11" spans="2:7" ht="15">
      <c r="B11" s="166" t="s">
        <v>198</v>
      </c>
      <c r="C11" s="166"/>
      <c r="G11" s="97"/>
    </row>
    <row r="12" spans="2:3" ht="34.5" customHeight="1">
      <c r="B12" s="159" t="s">
        <v>190</v>
      </c>
      <c r="C12" s="159"/>
    </row>
    <row r="13" spans="2:3" ht="17.25" customHeight="1" thickBot="1">
      <c r="B13" s="85"/>
      <c r="C13" s="86" t="s">
        <v>123</v>
      </c>
    </row>
    <row r="14" spans="2:3" ht="40.5" customHeight="1">
      <c r="B14" s="100" t="s">
        <v>124</v>
      </c>
      <c r="C14" s="103" t="s">
        <v>181</v>
      </c>
    </row>
    <row r="15" spans="2:3" ht="15">
      <c r="B15" s="87">
        <v>1</v>
      </c>
      <c r="C15" s="87">
        <v>2</v>
      </c>
    </row>
    <row r="16" spans="2:6" ht="42.75" customHeight="1">
      <c r="B16" s="122" t="s">
        <v>182</v>
      </c>
      <c r="C16" s="88"/>
      <c r="F16" s="101"/>
    </row>
    <row r="17" spans="2:3" ht="42" customHeight="1">
      <c r="B17" s="92" t="s">
        <v>125</v>
      </c>
      <c r="C17" s="90">
        <v>100</v>
      </c>
    </row>
    <row r="18" spans="2:3" ht="15">
      <c r="B18" s="92" t="s">
        <v>126</v>
      </c>
      <c r="C18" s="90">
        <v>100</v>
      </c>
    </row>
    <row r="19" spans="2:3" ht="25.5" customHeight="1">
      <c r="B19" s="94" t="s">
        <v>127</v>
      </c>
      <c r="C19" s="90"/>
    </row>
    <row r="20" spans="2:3" ht="30.75">
      <c r="B20" s="92" t="s">
        <v>140</v>
      </c>
      <c r="C20" s="90">
        <v>100</v>
      </c>
    </row>
    <row r="21" spans="2:3" ht="24.75" customHeight="1">
      <c r="B21" s="92" t="s">
        <v>128</v>
      </c>
      <c r="C21" s="90">
        <v>100</v>
      </c>
    </row>
  </sheetData>
  <sheetProtection/>
  <mergeCells count="11">
    <mergeCell ref="B1:C1"/>
    <mergeCell ref="B2:C2"/>
    <mergeCell ref="B3:C3"/>
    <mergeCell ref="B4:C4"/>
    <mergeCell ref="B5:C5"/>
    <mergeCell ref="B12:C12"/>
    <mergeCell ref="B11:C11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5118110236220472" footer="0.5118110236220472"/>
  <pageSetup fitToHeight="1" fitToWidth="1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4"/>
  <sheetViews>
    <sheetView zoomScalePageLayoutView="0" workbookViewId="0" topLeftCell="A12">
      <selection activeCell="B31" sqref="B31"/>
    </sheetView>
  </sheetViews>
  <sheetFormatPr defaultColWidth="9.140625" defaultRowHeight="12.75"/>
  <cols>
    <col min="1" max="1" width="23.421875" style="10" customWidth="1"/>
    <col min="2" max="2" width="59.7109375" style="10" customWidth="1"/>
    <col min="3" max="3" width="12.57421875" style="10" customWidth="1"/>
    <col min="4" max="16384" width="9.140625" style="10" customWidth="1"/>
  </cols>
  <sheetData>
    <row r="1" spans="1:5" ht="11.25" customHeight="1">
      <c r="A1" s="7"/>
      <c r="B1" s="162" t="s">
        <v>161</v>
      </c>
      <c r="C1" s="162"/>
      <c r="D1" s="8"/>
      <c r="E1" s="9"/>
    </row>
    <row r="2" spans="1:6" ht="10.5" customHeight="1">
      <c r="A2" s="7"/>
      <c r="B2" s="161" t="s">
        <v>215</v>
      </c>
      <c r="C2" s="161"/>
      <c r="D2" s="9"/>
      <c r="F2" s="9"/>
    </row>
    <row r="3" spans="1:6" ht="10.5" customHeight="1">
      <c r="A3" s="7"/>
      <c r="B3" s="35"/>
      <c r="C3" s="35" t="s">
        <v>169</v>
      </c>
      <c r="D3" s="9"/>
      <c r="F3" s="9"/>
    </row>
    <row r="4" spans="1:6" ht="10.5" customHeight="1">
      <c r="A4" s="7"/>
      <c r="B4" s="35"/>
      <c r="C4" s="35" t="s">
        <v>122</v>
      </c>
      <c r="D4" s="9"/>
      <c r="F4" s="9"/>
    </row>
    <row r="5" spans="2:6" ht="11.25" customHeight="1">
      <c r="B5" s="160" t="s">
        <v>119</v>
      </c>
      <c r="C5" s="160"/>
      <c r="D5" s="8"/>
      <c r="E5" s="8"/>
      <c r="F5" s="9"/>
    </row>
    <row r="6" spans="2:6" ht="10.5" customHeight="1">
      <c r="B6" s="161" t="s">
        <v>117</v>
      </c>
      <c r="C6" s="161"/>
      <c r="D6" s="8"/>
      <c r="E6" s="8"/>
      <c r="F6" s="9"/>
    </row>
    <row r="7" spans="2:6" ht="12" customHeight="1">
      <c r="B7" s="161" t="s">
        <v>175</v>
      </c>
      <c r="C7" s="161"/>
      <c r="D7" s="8"/>
      <c r="E7" s="8"/>
      <c r="F7" s="9"/>
    </row>
    <row r="8" spans="1:3" ht="12" customHeight="1">
      <c r="A8" s="11"/>
      <c r="B8" s="160" t="s">
        <v>176</v>
      </c>
      <c r="C8" s="160"/>
    </row>
    <row r="9" spans="1:3" ht="12" customHeight="1">
      <c r="A9" s="11"/>
      <c r="B9" s="160" t="s">
        <v>221</v>
      </c>
      <c r="C9" s="160"/>
    </row>
    <row r="10" spans="1:3" ht="12.75">
      <c r="A10" s="11"/>
      <c r="B10" s="12"/>
      <c r="C10" s="12"/>
    </row>
    <row r="11" spans="1:5" ht="32.25" customHeight="1">
      <c r="A11" s="167" t="s">
        <v>235</v>
      </c>
      <c r="B11" s="167"/>
      <c r="C11" s="167"/>
      <c r="E11" s="14"/>
    </row>
    <row r="12" spans="1:3" ht="13.5" thickBot="1">
      <c r="A12" s="13"/>
      <c r="B12" s="13"/>
      <c r="C12" s="14" t="s">
        <v>0</v>
      </c>
    </row>
    <row r="13" spans="1:3" ht="33" customHeight="1" thickBot="1">
      <c r="A13" s="15" t="s">
        <v>47</v>
      </c>
      <c r="B13" s="15" t="s">
        <v>48</v>
      </c>
      <c r="C13" s="15" t="s">
        <v>195</v>
      </c>
    </row>
    <row r="14" spans="1:3" ht="12.75">
      <c r="A14" s="23">
        <v>1</v>
      </c>
      <c r="B14" s="24">
        <v>2</v>
      </c>
      <c r="C14" s="25">
        <v>3</v>
      </c>
    </row>
    <row r="15" spans="1:3" s="16" customFormat="1" ht="12.75">
      <c r="A15" s="36" t="s">
        <v>49</v>
      </c>
      <c r="B15" s="36" t="s">
        <v>50</v>
      </c>
      <c r="C15" s="105">
        <f>C16+C19+C24+C26</f>
        <v>157</v>
      </c>
    </row>
    <row r="16" spans="1:3" s="16" customFormat="1" ht="12.75">
      <c r="A16" s="36" t="s">
        <v>51</v>
      </c>
      <c r="B16" s="36" t="s">
        <v>52</v>
      </c>
      <c r="C16" s="105">
        <f>C17</f>
        <v>65</v>
      </c>
    </row>
    <row r="17" spans="1:3" s="16" customFormat="1" ht="12.75">
      <c r="A17" s="37" t="s">
        <v>241</v>
      </c>
      <c r="B17" s="37" t="s">
        <v>53</v>
      </c>
      <c r="C17" s="106">
        <v>65</v>
      </c>
    </row>
    <row r="18" spans="1:3" s="16" customFormat="1" ht="12.75" hidden="1">
      <c r="A18" s="37" t="s">
        <v>112</v>
      </c>
      <c r="B18" s="37" t="s">
        <v>114</v>
      </c>
      <c r="C18" s="106"/>
    </row>
    <row r="19" spans="1:3" s="16" customFormat="1" ht="12.75">
      <c r="A19" s="36" t="s">
        <v>54</v>
      </c>
      <c r="B19" s="36" t="s">
        <v>55</v>
      </c>
      <c r="C19" s="105">
        <f>C20+C21</f>
        <v>75</v>
      </c>
    </row>
    <row r="20" spans="1:3" s="16" customFormat="1" ht="12.75" customHeight="1">
      <c r="A20" s="37" t="s">
        <v>63</v>
      </c>
      <c r="B20" s="37" t="s">
        <v>75</v>
      </c>
      <c r="C20" s="106">
        <v>20</v>
      </c>
    </row>
    <row r="21" spans="1:3" s="16" customFormat="1" ht="14.25" customHeight="1">
      <c r="A21" s="37" t="s">
        <v>242</v>
      </c>
      <c r="B21" s="37" t="s">
        <v>64</v>
      </c>
      <c r="C21" s="106">
        <v>55</v>
      </c>
    </row>
    <row r="22" spans="1:3" s="16" customFormat="1" ht="29.25" customHeight="1" hidden="1">
      <c r="A22" s="37" t="s">
        <v>65</v>
      </c>
      <c r="B22" s="38" t="s">
        <v>56</v>
      </c>
      <c r="C22" s="107">
        <f>C23</f>
        <v>0</v>
      </c>
    </row>
    <row r="23" spans="1:3" s="16" customFormat="1" ht="53.25" customHeight="1" hidden="1">
      <c r="A23" s="37" t="s">
        <v>66</v>
      </c>
      <c r="B23" s="39" t="s">
        <v>67</v>
      </c>
      <c r="C23" s="108"/>
    </row>
    <row r="24" spans="1:3" s="16" customFormat="1" ht="26.25">
      <c r="A24" s="36" t="s">
        <v>72</v>
      </c>
      <c r="B24" s="40" t="s">
        <v>71</v>
      </c>
      <c r="C24" s="107">
        <f>C25</f>
        <v>1</v>
      </c>
    </row>
    <row r="25" spans="1:3" s="16" customFormat="1" ht="26.25">
      <c r="A25" s="37" t="s">
        <v>74</v>
      </c>
      <c r="B25" s="41" t="s">
        <v>73</v>
      </c>
      <c r="C25" s="108">
        <v>1</v>
      </c>
    </row>
    <row r="26" spans="1:3" s="16" customFormat="1" ht="15" customHeight="1">
      <c r="A26" s="37" t="s">
        <v>243</v>
      </c>
      <c r="B26" s="38" t="s">
        <v>68</v>
      </c>
      <c r="C26" s="107">
        <f>C27</f>
        <v>16</v>
      </c>
    </row>
    <row r="27" spans="1:3" ht="14.25" customHeight="1">
      <c r="A27" s="37" t="s">
        <v>70</v>
      </c>
      <c r="B27" s="42" t="s">
        <v>69</v>
      </c>
      <c r="C27" s="69">
        <v>16</v>
      </c>
    </row>
    <row r="28" spans="1:3" s="17" customFormat="1" ht="16.5" customHeight="1">
      <c r="A28" s="36" t="s">
        <v>57</v>
      </c>
      <c r="B28" s="43" t="s">
        <v>58</v>
      </c>
      <c r="C28" s="109">
        <f>C29+C31</f>
        <v>3307.3999999999996</v>
      </c>
    </row>
    <row r="29" spans="1:3" s="18" customFormat="1" ht="12.75">
      <c r="A29" s="36" t="s">
        <v>185</v>
      </c>
      <c r="B29" s="44" t="s">
        <v>59</v>
      </c>
      <c r="C29" s="110">
        <v>3193.7</v>
      </c>
    </row>
    <row r="30" spans="1:3" s="19" customFormat="1" ht="39" customHeight="1" hidden="1">
      <c r="A30" s="37" t="s">
        <v>185</v>
      </c>
      <c r="B30" s="44" t="s">
        <v>111</v>
      </c>
      <c r="C30" s="111">
        <v>157.1</v>
      </c>
    </row>
    <row r="31" spans="1:3" s="19" customFormat="1" ht="39" customHeight="1">
      <c r="A31" s="36" t="s">
        <v>193</v>
      </c>
      <c r="B31" s="44" t="s">
        <v>60</v>
      </c>
      <c r="C31" s="111">
        <f>C32+C33</f>
        <v>113.7</v>
      </c>
    </row>
    <row r="32" spans="1:3" s="19" customFormat="1" ht="40.5" customHeight="1">
      <c r="A32" s="37" t="s">
        <v>184</v>
      </c>
      <c r="B32" s="134" t="s">
        <v>61</v>
      </c>
      <c r="C32" s="110">
        <v>112.7</v>
      </c>
    </row>
    <row r="33" spans="1:3" s="18" customFormat="1" ht="36" customHeight="1">
      <c r="A33" s="39" t="s">
        <v>192</v>
      </c>
      <c r="B33" s="46" t="s">
        <v>88</v>
      </c>
      <c r="C33" s="112">
        <v>1</v>
      </c>
    </row>
    <row r="34" spans="1:3" s="13" customFormat="1" ht="28.5" customHeight="1">
      <c r="A34" s="37"/>
      <c r="B34" s="38" t="s">
        <v>62</v>
      </c>
      <c r="C34" s="109">
        <f>C15+C29+C31</f>
        <v>3464.3999999999996</v>
      </c>
    </row>
    <row r="35" ht="35.25" customHeight="1">
      <c r="B35" s="20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409.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  <row r="121" ht="12.75">
      <c r="B121" s="21"/>
    </row>
    <row r="122" ht="12.75">
      <c r="B122" s="21"/>
    </row>
    <row r="123" ht="12.75">
      <c r="B123" s="21"/>
    </row>
    <row r="124" ht="12.75"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  <row r="145" ht="12.75">
      <c r="B145" s="21"/>
    </row>
    <row r="146" ht="12.75">
      <c r="B146" s="21"/>
    </row>
    <row r="147" ht="12.75">
      <c r="B147" s="21"/>
    </row>
    <row r="148" ht="12.75">
      <c r="B148" s="21"/>
    </row>
    <row r="149" ht="12.75">
      <c r="B149" s="21"/>
    </row>
    <row r="150" ht="12.75">
      <c r="B150" s="21"/>
    </row>
    <row r="151" ht="12.75">
      <c r="B151" s="21"/>
    </row>
    <row r="152" ht="12.75">
      <c r="B152" s="21"/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  <row r="157" ht="12.75">
      <c r="B157" s="21"/>
    </row>
    <row r="158" ht="12.75">
      <c r="B158" s="21"/>
    </row>
    <row r="159" ht="12.75">
      <c r="B159" s="21"/>
    </row>
    <row r="160" ht="12.75">
      <c r="B160" s="21"/>
    </row>
    <row r="161" ht="12.75">
      <c r="B161" s="21"/>
    </row>
    <row r="162" ht="12.75">
      <c r="B162" s="21"/>
    </row>
    <row r="163" ht="12.75">
      <c r="B163" s="21"/>
    </row>
    <row r="164" ht="12.75">
      <c r="B164" s="21"/>
    </row>
    <row r="165" ht="12.75">
      <c r="B165" s="21"/>
    </row>
    <row r="166" ht="12.75">
      <c r="B166" s="21"/>
    </row>
    <row r="167" ht="12.75">
      <c r="B167" s="21"/>
    </row>
    <row r="168" ht="12.75">
      <c r="B168" s="21"/>
    </row>
    <row r="169" ht="12.75">
      <c r="B169" s="21"/>
    </row>
    <row r="170" ht="12.75">
      <c r="B170" s="21"/>
    </row>
    <row r="171" ht="12.75">
      <c r="B171" s="21"/>
    </row>
    <row r="172" ht="12.75">
      <c r="B172" s="21"/>
    </row>
    <row r="173" ht="12.75">
      <c r="B173" s="21"/>
    </row>
    <row r="174" ht="12.75">
      <c r="B174" s="21"/>
    </row>
    <row r="175" ht="12.75">
      <c r="B175" s="21"/>
    </row>
    <row r="176" ht="12.75">
      <c r="B176" s="21"/>
    </row>
    <row r="177" ht="12.75">
      <c r="B177" s="21"/>
    </row>
    <row r="178" ht="12.75">
      <c r="B178" s="21"/>
    </row>
    <row r="179" ht="12.75">
      <c r="B179" s="21"/>
    </row>
    <row r="180" ht="12.75">
      <c r="B180" s="21"/>
    </row>
    <row r="181" ht="12.75">
      <c r="B181" s="21"/>
    </row>
    <row r="182" ht="12.75">
      <c r="B182" s="21"/>
    </row>
    <row r="183" ht="12.75">
      <c r="B183" s="21"/>
    </row>
    <row r="184" ht="12.75">
      <c r="B184" s="21"/>
    </row>
    <row r="185" ht="12.75">
      <c r="B185" s="21"/>
    </row>
    <row r="186" ht="12.75">
      <c r="B186" s="21"/>
    </row>
    <row r="187" ht="12.75">
      <c r="B187" s="21"/>
    </row>
    <row r="188" ht="12.75">
      <c r="B188" s="21"/>
    </row>
    <row r="189" ht="12.75">
      <c r="B189" s="21"/>
    </row>
    <row r="190" ht="12.75">
      <c r="B190" s="21"/>
    </row>
    <row r="191" ht="12.75">
      <c r="B191" s="21"/>
    </row>
    <row r="192" ht="12.75">
      <c r="B192" s="21"/>
    </row>
    <row r="193" ht="12.75">
      <c r="B193" s="21"/>
    </row>
    <row r="194" ht="12.75">
      <c r="B194" s="21"/>
    </row>
    <row r="195" ht="12.75">
      <c r="B195" s="21"/>
    </row>
    <row r="196" ht="12.75">
      <c r="B196" s="21"/>
    </row>
    <row r="197" ht="12.75">
      <c r="B197" s="21"/>
    </row>
    <row r="198" ht="12.75">
      <c r="B198" s="21"/>
    </row>
    <row r="199" ht="12.75">
      <c r="B199" s="21"/>
    </row>
    <row r="200" ht="12.75">
      <c r="B200" s="21"/>
    </row>
    <row r="201" ht="12.75">
      <c r="B201" s="21"/>
    </row>
    <row r="202" ht="12.75">
      <c r="B202" s="21"/>
    </row>
    <row r="203" ht="12.75">
      <c r="B203" s="21"/>
    </row>
    <row r="204" ht="12.75">
      <c r="B204" s="21"/>
    </row>
    <row r="205" ht="12.75">
      <c r="B205" s="21"/>
    </row>
    <row r="206" ht="12.75">
      <c r="B206" s="21"/>
    </row>
    <row r="207" ht="12.75">
      <c r="B207" s="21"/>
    </row>
    <row r="208" ht="12.75">
      <c r="B208" s="21"/>
    </row>
    <row r="209" ht="12.75">
      <c r="B209" s="21"/>
    </row>
    <row r="210" ht="12.75">
      <c r="B210" s="21"/>
    </row>
    <row r="211" ht="12.75">
      <c r="B211" s="21"/>
    </row>
    <row r="212" ht="12.75">
      <c r="B212" s="21"/>
    </row>
    <row r="213" ht="12.75">
      <c r="B213" s="21"/>
    </row>
    <row r="214" ht="12.75">
      <c r="B214" s="21"/>
    </row>
    <row r="215" ht="12.75">
      <c r="B215" s="21"/>
    </row>
    <row r="216" ht="12.75">
      <c r="B216" s="21"/>
    </row>
    <row r="217" ht="12.75">
      <c r="B217" s="21"/>
    </row>
    <row r="218" ht="12.75">
      <c r="B218" s="21"/>
    </row>
    <row r="219" ht="12.75">
      <c r="B219" s="21"/>
    </row>
    <row r="220" ht="12.75">
      <c r="B220" s="21"/>
    </row>
    <row r="221" ht="12.75">
      <c r="B221" s="21"/>
    </row>
    <row r="222" ht="12.75">
      <c r="B222" s="21"/>
    </row>
    <row r="223" ht="12.75">
      <c r="B223" s="21"/>
    </row>
    <row r="224" ht="12.75">
      <c r="B224" s="21"/>
    </row>
    <row r="225" ht="12.75">
      <c r="B225" s="21"/>
    </row>
    <row r="226" ht="12.75">
      <c r="B226" s="21"/>
    </row>
    <row r="227" ht="12.75">
      <c r="B227" s="21"/>
    </row>
    <row r="228" ht="12.75">
      <c r="B228" s="21"/>
    </row>
    <row r="229" ht="12.75">
      <c r="B229" s="21"/>
    </row>
    <row r="230" ht="12.75">
      <c r="B230" s="21"/>
    </row>
    <row r="231" ht="12.75">
      <c r="B231" s="21"/>
    </row>
    <row r="232" ht="12.75">
      <c r="B232" s="21"/>
    </row>
    <row r="233" ht="12.75">
      <c r="B233" s="21"/>
    </row>
    <row r="234" ht="12.75">
      <c r="B234" s="21"/>
    </row>
    <row r="235" ht="12.75">
      <c r="B235" s="21"/>
    </row>
    <row r="236" ht="12.75">
      <c r="B236" s="21"/>
    </row>
    <row r="237" ht="12.75">
      <c r="B237" s="21"/>
    </row>
    <row r="238" ht="12.75">
      <c r="B238" s="21"/>
    </row>
    <row r="239" ht="12.75">
      <c r="B239" s="21"/>
    </row>
    <row r="240" ht="12.75">
      <c r="B240" s="21"/>
    </row>
    <row r="241" ht="12.75">
      <c r="B241" s="21"/>
    </row>
    <row r="242" ht="12.75">
      <c r="B242" s="21"/>
    </row>
    <row r="243" ht="12.75">
      <c r="B243" s="21"/>
    </row>
    <row r="244" ht="12.75">
      <c r="B244" s="21"/>
    </row>
  </sheetData>
  <sheetProtection/>
  <mergeCells count="8">
    <mergeCell ref="A11:C11"/>
    <mergeCell ref="B6:C6"/>
    <mergeCell ref="B9:C9"/>
    <mergeCell ref="B1:C1"/>
    <mergeCell ref="B2:C2"/>
    <mergeCell ref="B5:C5"/>
    <mergeCell ref="B7:C7"/>
    <mergeCell ref="B8:C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"/>
  <sheetViews>
    <sheetView zoomScalePageLayoutView="0" workbookViewId="0" topLeftCell="A12">
      <selection activeCell="A33" sqref="A33"/>
    </sheetView>
  </sheetViews>
  <sheetFormatPr defaultColWidth="9.140625" defaultRowHeight="12.75"/>
  <cols>
    <col min="1" max="1" width="21.57421875" style="10" customWidth="1"/>
    <col min="2" max="2" width="59.7109375" style="10" customWidth="1"/>
    <col min="3" max="3" width="9.7109375" style="10" customWidth="1"/>
    <col min="4" max="4" width="9.8515625" style="10" customWidth="1"/>
    <col min="5" max="16384" width="9.140625" style="10" customWidth="1"/>
  </cols>
  <sheetData>
    <row r="1" spans="2:5" ht="11.25" customHeight="1">
      <c r="B1" s="162" t="s">
        <v>162</v>
      </c>
      <c r="C1" s="162"/>
      <c r="D1" s="162"/>
      <c r="E1" s="9"/>
    </row>
    <row r="2" spans="1:6" ht="10.5" customHeight="1">
      <c r="A2" s="7"/>
      <c r="B2" s="161" t="s">
        <v>216</v>
      </c>
      <c r="C2" s="161"/>
      <c r="D2" s="161"/>
      <c r="F2" s="9"/>
    </row>
    <row r="3" spans="2:6" ht="10.5" customHeight="1">
      <c r="B3" s="35"/>
      <c r="C3" s="35"/>
      <c r="D3" s="35" t="s">
        <v>168</v>
      </c>
      <c r="F3" s="9"/>
    </row>
    <row r="4" spans="1:6" ht="10.5" customHeight="1">
      <c r="A4" s="7"/>
      <c r="B4" s="35"/>
      <c r="C4" s="35"/>
      <c r="D4" s="35" t="s">
        <v>122</v>
      </c>
      <c r="F4" s="9"/>
    </row>
    <row r="5" spans="2:6" ht="11.25" customHeight="1">
      <c r="B5" s="160" t="s">
        <v>77</v>
      </c>
      <c r="C5" s="160"/>
      <c r="D5" s="160"/>
      <c r="E5" s="8"/>
      <c r="F5" s="9"/>
    </row>
    <row r="6" spans="2:6" ht="10.5" customHeight="1">
      <c r="B6" s="161" t="s">
        <v>117</v>
      </c>
      <c r="C6" s="161"/>
      <c r="D6" s="161"/>
      <c r="E6" s="8"/>
      <c r="F6" s="9"/>
    </row>
    <row r="7" spans="1:6" ht="12" customHeight="1">
      <c r="A7" s="7"/>
      <c r="B7" s="161" t="s">
        <v>175</v>
      </c>
      <c r="C7" s="161"/>
      <c r="D7" s="161"/>
      <c r="E7" s="8"/>
      <c r="F7" s="9"/>
    </row>
    <row r="8" spans="1:4" ht="12" customHeight="1">
      <c r="A8" s="11"/>
      <c r="B8" s="160" t="s">
        <v>176</v>
      </c>
      <c r="C8" s="160"/>
      <c r="D8" s="160"/>
    </row>
    <row r="9" spans="1:4" ht="12" customHeight="1">
      <c r="A9" s="11"/>
      <c r="B9" s="160" t="s">
        <v>221</v>
      </c>
      <c r="C9" s="160"/>
      <c r="D9" s="160"/>
    </row>
    <row r="10" spans="1:4" ht="12.75">
      <c r="A10" s="11"/>
      <c r="B10" s="12"/>
      <c r="C10" s="12"/>
      <c r="D10" s="12"/>
    </row>
    <row r="11" spans="1:4" ht="54" customHeight="1">
      <c r="A11" s="167" t="s">
        <v>200</v>
      </c>
      <c r="B11" s="167"/>
      <c r="C11" s="167"/>
      <c r="D11" s="167"/>
    </row>
    <row r="12" spans="1:4" ht="9.75" customHeight="1">
      <c r="A12" s="14"/>
      <c r="B12" s="14"/>
      <c r="C12" s="14"/>
      <c r="D12" s="14" t="s">
        <v>0</v>
      </c>
    </row>
    <row r="13" spans="1:4" ht="15.75" customHeight="1">
      <c r="A13" s="168" t="s">
        <v>47</v>
      </c>
      <c r="B13" s="168" t="s">
        <v>48</v>
      </c>
      <c r="C13" s="171" t="s">
        <v>209</v>
      </c>
      <c r="D13" s="172"/>
    </row>
    <row r="14" spans="1:4" ht="13.5" customHeight="1" thickBot="1">
      <c r="A14" s="169"/>
      <c r="B14" s="169"/>
      <c r="C14" s="173"/>
      <c r="D14" s="174"/>
    </row>
    <row r="15" spans="1:4" ht="23.25" customHeight="1" thickBot="1">
      <c r="A15" s="170"/>
      <c r="B15" s="170"/>
      <c r="C15" s="146" t="s">
        <v>210</v>
      </c>
      <c r="D15" s="15" t="s">
        <v>211</v>
      </c>
    </row>
    <row r="16" spans="1:4" ht="12.75">
      <c r="A16" s="145">
        <v>1</v>
      </c>
      <c r="B16" s="147">
        <v>2</v>
      </c>
      <c r="C16" s="25">
        <v>3</v>
      </c>
      <c r="D16" s="25">
        <v>3</v>
      </c>
    </row>
    <row r="17" spans="1:4" s="16" customFormat="1" ht="12.75">
      <c r="A17" s="36" t="s">
        <v>49</v>
      </c>
      <c r="B17" s="36" t="s">
        <v>50</v>
      </c>
      <c r="C17" s="48">
        <f>C18+C22+C26+C30+C28+C20</f>
        <v>167</v>
      </c>
      <c r="D17" s="48">
        <f>D18+D22+D26+D30+D28+D20</f>
        <v>166</v>
      </c>
    </row>
    <row r="18" spans="1:4" s="16" customFormat="1" ht="12.75">
      <c r="A18" s="36" t="s">
        <v>51</v>
      </c>
      <c r="B18" s="36" t="s">
        <v>52</v>
      </c>
      <c r="C18" s="48">
        <f>C19</f>
        <v>70</v>
      </c>
      <c r="D18" s="48">
        <f>D19</f>
        <v>70</v>
      </c>
    </row>
    <row r="19" spans="1:4" s="16" customFormat="1" ht="12.75">
      <c r="A19" s="37" t="s">
        <v>241</v>
      </c>
      <c r="B19" s="37" t="s">
        <v>53</v>
      </c>
      <c r="C19" s="49">
        <v>70</v>
      </c>
      <c r="D19" s="49">
        <v>70</v>
      </c>
    </row>
    <row r="20" spans="1:4" s="16" customFormat="1" ht="12.75" hidden="1">
      <c r="A20" s="37" t="s">
        <v>112</v>
      </c>
      <c r="B20" s="36" t="s">
        <v>113</v>
      </c>
      <c r="C20" s="48">
        <f>C21</f>
        <v>0</v>
      </c>
      <c r="D20" s="48">
        <f>D21</f>
        <v>0</v>
      </c>
    </row>
    <row r="21" spans="1:4" s="16" customFormat="1" ht="12.75" hidden="1">
      <c r="A21" s="36" t="s">
        <v>54</v>
      </c>
      <c r="B21" s="37" t="s">
        <v>114</v>
      </c>
      <c r="C21" s="49"/>
      <c r="D21" s="49"/>
    </row>
    <row r="22" spans="1:4" s="16" customFormat="1" ht="12.75">
      <c r="A22" s="36" t="s">
        <v>54</v>
      </c>
      <c r="B22" s="36" t="s">
        <v>55</v>
      </c>
      <c r="C22" s="48">
        <f>C23+C25</f>
        <v>80</v>
      </c>
      <c r="D22" s="48">
        <f>D23+D25</f>
        <v>78</v>
      </c>
    </row>
    <row r="23" spans="1:4" s="16" customFormat="1" ht="12.75" customHeight="1">
      <c r="A23" s="37" t="s">
        <v>63</v>
      </c>
      <c r="B23" s="37" t="s">
        <v>75</v>
      </c>
      <c r="C23" s="49">
        <v>20</v>
      </c>
      <c r="D23" s="49">
        <v>20</v>
      </c>
    </row>
    <row r="24" spans="1:4" s="16" customFormat="1" ht="14.25" customHeight="1" hidden="1">
      <c r="A24" s="37" t="s">
        <v>65</v>
      </c>
      <c r="B24" s="37"/>
      <c r="C24" s="49"/>
      <c r="D24" s="49"/>
    </row>
    <row r="25" spans="1:4" s="16" customFormat="1" ht="14.25" customHeight="1">
      <c r="A25" s="37" t="s">
        <v>242</v>
      </c>
      <c r="B25" s="37" t="s">
        <v>64</v>
      </c>
      <c r="C25" s="49">
        <v>60</v>
      </c>
      <c r="D25" s="49">
        <v>58</v>
      </c>
    </row>
    <row r="26" spans="1:4" s="16" customFormat="1" ht="29.25" customHeight="1" hidden="1">
      <c r="A26" s="37" t="s">
        <v>72</v>
      </c>
      <c r="B26" s="38" t="s">
        <v>56</v>
      </c>
      <c r="C26" s="50">
        <f>C27</f>
        <v>0</v>
      </c>
      <c r="D26" s="50">
        <f>D27</f>
        <v>0</v>
      </c>
    </row>
    <row r="27" spans="1:4" s="16" customFormat="1" ht="53.25" customHeight="1" hidden="1">
      <c r="A27" s="36" t="s">
        <v>74</v>
      </c>
      <c r="B27" s="39" t="s">
        <v>67</v>
      </c>
      <c r="C27" s="51"/>
      <c r="D27" s="51"/>
    </row>
    <row r="28" spans="1:8" s="16" customFormat="1" ht="26.25">
      <c r="A28" s="36" t="s">
        <v>72</v>
      </c>
      <c r="B28" s="40" t="s">
        <v>71</v>
      </c>
      <c r="C28" s="50">
        <f>C29</f>
        <v>1</v>
      </c>
      <c r="D28" s="50">
        <f>D29</f>
        <v>1</v>
      </c>
      <c r="H28" s="16" t="s">
        <v>110</v>
      </c>
    </row>
    <row r="29" spans="1:4" s="16" customFormat="1" ht="26.25">
      <c r="A29" s="37" t="s">
        <v>74</v>
      </c>
      <c r="B29" s="41" t="s">
        <v>73</v>
      </c>
      <c r="C29" s="51">
        <v>1</v>
      </c>
      <c r="D29" s="51">
        <v>1</v>
      </c>
    </row>
    <row r="30" spans="1:4" s="16" customFormat="1" ht="15" customHeight="1">
      <c r="A30" s="36" t="s">
        <v>243</v>
      </c>
      <c r="B30" s="38" t="s">
        <v>68</v>
      </c>
      <c r="C30" s="50">
        <f>C31</f>
        <v>16</v>
      </c>
      <c r="D30" s="50">
        <f>D31</f>
        <v>17</v>
      </c>
    </row>
    <row r="31" spans="1:4" ht="14.25" customHeight="1">
      <c r="A31" s="37" t="s">
        <v>70</v>
      </c>
      <c r="B31" s="42" t="s">
        <v>69</v>
      </c>
      <c r="C31" s="69">
        <v>16</v>
      </c>
      <c r="D31" s="69">
        <v>17</v>
      </c>
    </row>
    <row r="32" spans="1:4" s="17" customFormat="1" ht="18.75" customHeight="1">
      <c r="A32" s="36" t="s">
        <v>57</v>
      </c>
      <c r="B32" s="43" t="s">
        <v>58</v>
      </c>
      <c r="C32" s="52">
        <f>C33+C35</f>
        <v>3042.8999999999996</v>
      </c>
      <c r="D32" s="52">
        <f>D33+D35</f>
        <v>3073.6</v>
      </c>
    </row>
    <row r="33" spans="1:4" s="18" customFormat="1" ht="12.75">
      <c r="A33" s="36" t="s">
        <v>185</v>
      </c>
      <c r="B33" s="44" t="s">
        <v>59</v>
      </c>
      <c r="C33" s="53">
        <v>2938.2</v>
      </c>
      <c r="D33" s="53">
        <v>2967.6</v>
      </c>
    </row>
    <row r="34" spans="1:4" s="19" customFormat="1" ht="39" customHeight="1" hidden="1">
      <c r="A34" s="37" t="s">
        <v>184</v>
      </c>
      <c r="B34" s="44" t="s">
        <v>111</v>
      </c>
      <c r="C34" s="54">
        <v>157.1</v>
      </c>
      <c r="D34" s="54">
        <v>157.1</v>
      </c>
    </row>
    <row r="35" spans="1:4" s="19" customFormat="1" ht="39" customHeight="1">
      <c r="A35" s="36" t="s">
        <v>193</v>
      </c>
      <c r="B35" s="133" t="s">
        <v>60</v>
      </c>
      <c r="C35" s="54">
        <f>C36+C37</f>
        <v>104.7</v>
      </c>
      <c r="D35" s="54">
        <f>D36+D37</f>
        <v>106</v>
      </c>
    </row>
    <row r="36" spans="1:4" s="19" customFormat="1" ht="40.5" customHeight="1">
      <c r="A36" s="37" t="s">
        <v>184</v>
      </c>
      <c r="B36" s="45" t="s">
        <v>61</v>
      </c>
      <c r="C36" s="53">
        <v>103.7</v>
      </c>
      <c r="D36" s="53">
        <v>105</v>
      </c>
    </row>
    <row r="37" spans="1:4" s="18" customFormat="1" ht="36" customHeight="1">
      <c r="A37" s="39" t="s">
        <v>192</v>
      </c>
      <c r="B37" s="46" t="s">
        <v>88</v>
      </c>
      <c r="C37" s="55">
        <v>1</v>
      </c>
      <c r="D37" s="55">
        <v>1</v>
      </c>
    </row>
    <row r="38" spans="1:4" s="13" customFormat="1" ht="28.5" customHeight="1">
      <c r="A38" s="26"/>
      <c r="B38" s="38" t="s">
        <v>62</v>
      </c>
      <c r="C38" s="52">
        <f>C17+C33+C35</f>
        <v>3209.8999999999996</v>
      </c>
      <c r="D38" s="52">
        <f>D17+D33+D35</f>
        <v>3239.6</v>
      </c>
    </row>
    <row r="39" ht="35.25" customHeight="1">
      <c r="B39" s="20"/>
    </row>
    <row r="40" ht="12.75">
      <c r="B40" s="21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  <row r="121" ht="12.75">
      <c r="B121" s="21"/>
    </row>
    <row r="122" ht="12.75">
      <c r="B122" s="21"/>
    </row>
    <row r="123" ht="12.75">
      <c r="B123" s="21"/>
    </row>
    <row r="124" ht="12.75"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  <row r="145" ht="12.75">
      <c r="B145" s="21"/>
    </row>
    <row r="146" ht="12.75">
      <c r="B146" s="21"/>
    </row>
    <row r="147" ht="12.75">
      <c r="B147" s="21"/>
    </row>
    <row r="148" ht="12.75">
      <c r="B148" s="21"/>
    </row>
    <row r="149" ht="12.75">
      <c r="B149" s="21"/>
    </row>
    <row r="150" ht="12.75">
      <c r="B150" s="21"/>
    </row>
    <row r="151" ht="12.75">
      <c r="B151" s="21"/>
    </row>
    <row r="152" ht="12.75">
      <c r="B152" s="21"/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  <row r="157" ht="12.75">
      <c r="B157" s="21"/>
    </row>
    <row r="158" ht="12.75">
      <c r="B158" s="21"/>
    </row>
    <row r="159" ht="12.75">
      <c r="B159" s="21"/>
    </row>
    <row r="160" ht="12.75">
      <c r="B160" s="21"/>
    </row>
    <row r="161" ht="12.75">
      <c r="B161" s="21"/>
    </row>
    <row r="162" ht="12.75">
      <c r="B162" s="21"/>
    </row>
    <row r="163" ht="12.75">
      <c r="B163" s="21"/>
    </row>
    <row r="164" ht="12.75">
      <c r="B164" s="21"/>
    </row>
    <row r="165" ht="12.75">
      <c r="B165" s="21"/>
    </row>
    <row r="166" ht="12.75">
      <c r="B166" s="21"/>
    </row>
    <row r="167" ht="12.75">
      <c r="B167" s="21"/>
    </row>
    <row r="168" ht="12.75">
      <c r="B168" s="21"/>
    </row>
    <row r="169" ht="12.75">
      <c r="B169" s="21"/>
    </row>
    <row r="170" ht="12.75">
      <c r="B170" s="21"/>
    </row>
    <row r="171" ht="12.75">
      <c r="B171" s="21"/>
    </row>
    <row r="172" ht="12.75">
      <c r="B172" s="21"/>
    </row>
    <row r="173" ht="12.75">
      <c r="B173" s="21"/>
    </row>
    <row r="174" ht="12.75">
      <c r="B174" s="21"/>
    </row>
    <row r="175" ht="12.75">
      <c r="B175" s="21"/>
    </row>
    <row r="176" ht="12.75">
      <c r="B176" s="21"/>
    </row>
    <row r="177" ht="12.75">
      <c r="B177" s="21"/>
    </row>
    <row r="178" ht="12.75">
      <c r="B178" s="21"/>
    </row>
    <row r="179" ht="12.75">
      <c r="B179" s="21"/>
    </row>
    <row r="180" ht="12.75">
      <c r="B180" s="21"/>
    </row>
    <row r="181" ht="12.75">
      <c r="B181" s="21"/>
    </row>
    <row r="182" ht="12.75">
      <c r="B182" s="21"/>
    </row>
    <row r="183" ht="12.75">
      <c r="B183" s="21"/>
    </row>
    <row r="184" ht="12.75">
      <c r="B184" s="21"/>
    </row>
    <row r="185" ht="12.75">
      <c r="B185" s="21"/>
    </row>
    <row r="186" ht="12.75">
      <c r="B186" s="21"/>
    </row>
    <row r="187" ht="12.75">
      <c r="B187" s="21"/>
    </row>
    <row r="188" ht="12.75">
      <c r="B188" s="21"/>
    </row>
    <row r="189" ht="12.75">
      <c r="B189" s="21"/>
    </row>
    <row r="190" ht="12.75">
      <c r="B190" s="21"/>
    </row>
    <row r="191" ht="12.75">
      <c r="B191" s="21"/>
    </row>
    <row r="192" ht="12.75">
      <c r="B192" s="21"/>
    </row>
    <row r="193" ht="12.75">
      <c r="B193" s="21"/>
    </row>
    <row r="194" ht="12.75">
      <c r="B194" s="21"/>
    </row>
    <row r="195" ht="12.75">
      <c r="B195" s="21"/>
    </row>
    <row r="196" ht="12.75">
      <c r="B196" s="21"/>
    </row>
    <row r="197" ht="12.75">
      <c r="B197" s="21"/>
    </row>
    <row r="198" ht="12.75">
      <c r="B198" s="21"/>
    </row>
    <row r="199" ht="12.75">
      <c r="B199" s="21"/>
    </row>
    <row r="200" ht="12.75">
      <c r="B200" s="21"/>
    </row>
    <row r="201" ht="12.75">
      <c r="B201" s="21"/>
    </row>
    <row r="202" ht="12.75">
      <c r="B202" s="21"/>
    </row>
    <row r="203" ht="12.75">
      <c r="B203" s="21"/>
    </row>
    <row r="204" ht="12.75">
      <c r="B204" s="21"/>
    </row>
    <row r="205" ht="12.75">
      <c r="B205" s="21"/>
    </row>
    <row r="206" ht="12.75">
      <c r="B206" s="21"/>
    </row>
    <row r="207" ht="12.75">
      <c r="B207" s="21"/>
    </row>
    <row r="208" ht="12.75">
      <c r="B208" s="21"/>
    </row>
    <row r="209" ht="12.75">
      <c r="B209" s="21"/>
    </row>
    <row r="210" ht="12.75">
      <c r="B210" s="21"/>
    </row>
    <row r="211" ht="12.75">
      <c r="B211" s="21"/>
    </row>
    <row r="212" ht="12.75">
      <c r="B212" s="21"/>
    </row>
    <row r="213" ht="12.75">
      <c r="B213" s="21"/>
    </row>
    <row r="214" ht="12.75">
      <c r="B214" s="21"/>
    </row>
    <row r="215" ht="12.75">
      <c r="B215" s="21"/>
    </row>
    <row r="216" ht="12.75">
      <c r="B216" s="21"/>
    </row>
    <row r="217" ht="12.75">
      <c r="B217" s="21"/>
    </row>
    <row r="218" ht="12.75">
      <c r="B218" s="21"/>
    </row>
    <row r="219" ht="12.75">
      <c r="B219" s="21"/>
    </row>
    <row r="220" ht="12.75">
      <c r="B220" s="21"/>
    </row>
    <row r="221" ht="12.75">
      <c r="B221" s="21"/>
    </row>
    <row r="222" ht="12.75">
      <c r="B222" s="21"/>
    </row>
    <row r="223" ht="12.75">
      <c r="B223" s="21"/>
    </row>
    <row r="224" ht="12.75">
      <c r="B224" s="21"/>
    </row>
    <row r="225" ht="12.75">
      <c r="B225" s="21"/>
    </row>
    <row r="226" ht="12.75">
      <c r="B226" s="21"/>
    </row>
    <row r="227" ht="12.75">
      <c r="B227" s="21"/>
    </row>
    <row r="228" ht="12.75">
      <c r="B228" s="21"/>
    </row>
    <row r="229" ht="12.75">
      <c r="B229" s="21"/>
    </row>
    <row r="230" ht="12.75">
      <c r="B230" s="21"/>
    </row>
    <row r="231" ht="12.75">
      <c r="B231" s="21"/>
    </row>
    <row r="232" ht="12.75">
      <c r="B232" s="21"/>
    </row>
    <row r="233" ht="12.75">
      <c r="B233" s="21"/>
    </row>
    <row r="234" ht="12.75">
      <c r="B234" s="21"/>
    </row>
    <row r="235" ht="12.75">
      <c r="B235" s="21"/>
    </row>
    <row r="236" ht="12.75">
      <c r="B236" s="21"/>
    </row>
    <row r="237" ht="12.75">
      <c r="B237" s="21"/>
    </row>
    <row r="238" ht="12.75">
      <c r="B238" s="21"/>
    </row>
    <row r="239" ht="12.75">
      <c r="B239" s="21"/>
    </row>
    <row r="240" ht="12.75">
      <c r="B240" s="21"/>
    </row>
    <row r="241" ht="12.75">
      <c r="B241" s="21"/>
    </row>
    <row r="242" ht="12.75">
      <c r="B242" s="21"/>
    </row>
    <row r="243" ht="12.75">
      <c r="B243" s="21"/>
    </row>
    <row r="244" ht="12.75">
      <c r="B244" s="21"/>
    </row>
    <row r="245" ht="12.75">
      <c r="B245" s="21"/>
    </row>
    <row r="246" ht="12.75">
      <c r="B246" s="21"/>
    </row>
    <row r="247" ht="12.75">
      <c r="B247" s="21"/>
    </row>
    <row r="248" ht="12.75">
      <c r="B248" s="21"/>
    </row>
  </sheetData>
  <sheetProtection/>
  <mergeCells count="11">
    <mergeCell ref="B1:D1"/>
    <mergeCell ref="B2:D2"/>
    <mergeCell ref="B5:D5"/>
    <mergeCell ref="B6:D6"/>
    <mergeCell ref="B7:D7"/>
    <mergeCell ref="B8:D8"/>
    <mergeCell ref="B9:D9"/>
    <mergeCell ref="A11:D11"/>
    <mergeCell ref="A13:A15"/>
    <mergeCell ref="B13:B15"/>
    <mergeCell ref="C13:D1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0"/>
  <sheetViews>
    <sheetView tabSelected="1" zoomScalePageLayoutView="0" workbookViewId="0" topLeftCell="A19">
      <selection activeCell="C27" sqref="C27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23.421875" style="0" customWidth="1"/>
    <col min="4" max="4" width="63.421875" style="0" customWidth="1"/>
    <col min="5" max="5" width="9.140625" style="0" hidden="1" customWidth="1"/>
  </cols>
  <sheetData>
    <row r="1" spans="2:4" ht="12.75">
      <c r="B1" s="7"/>
      <c r="C1" s="162" t="s">
        <v>163</v>
      </c>
      <c r="D1" s="162"/>
    </row>
    <row r="2" spans="2:4" ht="12.75">
      <c r="B2" s="7"/>
      <c r="C2" s="161" t="s">
        <v>214</v>
      </c>
      <c r="D2" s="161"/>
    </row>
    <row r="3" spans="2:4" ht="12.75">
      <c r="B3" s="161" t="s">
        <v>168</v>
      </c>
      <c r="C3" s="161"/>
      <c r="D3" s="161"/>
    </row>
    <row r="4" spans="2:4" ht="12.75">
      <c r="B4" s="161" t="s">
        <v>122</v>
      </c>
      <c r="C4" s="161"/>
      <c r="D4" s="161"/>
    </row>
    <row r="5" spans="2:4" ht="12.75">
      <c r="B5" s="10"/>
      <c r="C5" s="160" t="s">
        <v>77</v>
      </c>
      <c r="D5" s="160"/>
    </row>
    <row r="6" spans="2:4" ht="12.75">
      <c r="B6" s="10"/>
      <c r="C6" s="161" t="s">
        <v>117</v>
      </c>
      <c r="D6" s="161"/>
    </row>
    <row r="7" spans="2:4" ht="12.75">
      <c r="B7" s="10"/>
      <c r="C7" s="161" t="s">
        <v>175</v>
      </c>
      <c r="D7" s="161"/>
    </row>
    <row r="8" spans="2:4" ht="12.75">
      <c r="B8" s="11"/>
      <c r="C8" s="160" t="s">
        <v>176</v>
      </c>
      <c r="D8" s="160"/>
    </row>
    <row r="9" spans="2:4" ht="12.75">
      <c r="B9" s="11"/>
      <c r="C9" s="160" t="s">
        <v>222</v>
      </c>
      <c r="D9" s="160"/>
    </row>
    <row r="10" spans="2:4" ht="12.75">
      <c r="B10" s="11"/>
      <c r="C10" s="12"/>
      <c r="D10" s="12"/>
    </row>
    <row r="11" spans="2:5" ht="54" customHeight="1">
      <c r="B11" s="183" t="s">
        <v>237</v>
      </c>
      <c r="C11" s="183"/>
      <c r="D11" s="183"/>
      <c r="E11" s="183"/>
    </row>
    <row r="12" spans="2:4" ht="12.75" customHeight="1" hidden="1">
      <c r="B12" s="113"/>
      <c r="C12" s="113"/>
      <c r="D12" s="113"/>
    </row>
    <row r="13" spans="2:4" ht="12.75" customHeight="1">
      <c r="B13" s="181" t="s">
        <v>129</v>
      </c>
      <c r="C13" s="182"/>
      <c r="D13" s="177" t="s">
        <v>183</v>
      </c>
    </row>
    <row r="14" spans="2:4" ht="39">
      <c r="B14" s="39" t="s">
        <v>130</v>
      </c>
      <c r="C14" s="39" t="s">
        <v>204</v>
      </c>
      <c r="D14" s="178"/>
    </row>
    <row r="15" spans="2:4" ht="12.75">
      <c r="B15" s="39">
        <v>1</v>
      </c>
      <c r="C15" s="39">
        <v>2</v>
      </c>
      <c r="D15" s="39">
        <v>3</v>
      </c>
    </row>
    <row r="16" spans="2:4" ht="29.25" customHeight="1">
      <c r="B16" s="40">
        <v>942</v>
      </c>
      <c r="C16" s="39"/>
      <c r="D16" s="89" t="s">
        <v>156</v>
      </c>
    </row>
    <row r="17" spans="2:4" ht="61.5" customHeight="1">
      <c r="B17" s="39">
        <v>942</v>
      </c>
      <c r="C17" s="39" t="s">
        <v>131</v>
      </c>
      <c r="D17" s="102" t="s">
        <v>132</v>
      </c>
    </row>
    <row r="18" spans="2:4" ht="58.5" customHeight="1">
      <c r="B18" s="39">
        <v>942</v>
      </c>
      <c r="C18" s="39" t="s">
        <v>133</v>
      </c>
      <c r="D18" s="102" t="s">
        <v>134</v>
      </c>
    </row>
    <row r="19" spans="2:4" ht="59.25" customHeight="1">
      <c r="B19" s="40">
        <v>942</v>
      </c>
      <c r="C19" s="39" t="s">
        <v>135</v>
      </c>
      <c r="D19" s="102" t="s">
        <v>136</v>
      </c>
    </row>
    <row r="20" spans="2:4" ht="33" customHeight="1">
      <c r="B20" s="40">
        <v>942</v>
      </c>
      <c r="C20" s="39" t="s">
        <v>137</v>
      </c>
      <c r="D20" s="104" t="s">
        <v>125</v>
      </c>
    </row>
    <row r="21" spans="2:4" ht="16.5" customHeight="1">
      <c r="B21" s="40">
        <v>942</v>
      </c>
      <c r="C21" s="39" t="s">
        <v>138</v>
      </c>
      <c r="D21" s="104" t="s">
        <v>126</v>
      </c>
    </row>
    <row r="22" spans="2:4" ht="12.75">
      <c r="B22" s="40">
        <v>942</v>
      </c>
      <c r="C22" s="39" t="s">
        <v>139</v>
      </c>
      <c r="D22" s="104" t="s">
        <v>140</v>
      </c>
    </row>
    <row r="23" spans="2:4" ht="18" customHeight="1">
      <c r="B23" s="40">
        <v>942</v>
      </c>
      <c r="C23" s="39" t="s">
        <v>70</v>
      </c>
      <c r="D23" s="104" t="s">
        <v>128</v>
      </c>
    </row>
    <row r="24" spans="2:4" ht="12.75" customHeight="1">
      <c r="B24" s="175">
        <v>942</v>
      </c>
      <c r="C24" s="177" t="s">
        <v>185</v>
      </c>
      <c r="D24" s="179" t="s">
        <v>141</v>
      </c>
    </row>
    <row r="25" spans="2:4" ht="18" customHeight="1">
      <c r="B25" s="176"/>
      <c r="C25" s="178"/>
      <c r="D25" s="180"/>
    </row>
    <row r="26" spans="2:4" ht="21.75" customHeight="1">
      <c r="B26" s="40">
        <v>942</v>
      </c>
      <c r="C26" s="39" t="s">
        <v>188</v>
      </c>
      <c r="D26" s="104" t="s">
        <v>189</v>
      </c>
    </row>
    <row r="27" spans="2:4" ht="30" customHeight="1">
      <c r="B27" s="40">
        <v>942</v>
      </c>
      <c r="C27" s="39" t="s">
        <v>192</v>
      </c>
      <c r="D27" s="104" t="s">
        <v>142</v>
      </c>
    </row>
    <row r="28" spans="2:4" ht="31.5" customHeight="1">
      <c r="B28" s="40">
        <v>942</v>
      </c>
      <c r="C28" s="39" t="s">
        <v>184</v>
      </c>
      <c r="D28" s="104" t="s">
        <v>143</v>
      </c>
    </row>
    <row r="29" spans="2:4" ht="68.25" customHeight="1">
      <c r="B29" s="40">
        <v>942</v>
      </c>
      <c r="C29" s="39" t="s">
        <v>194</v>
      </c>
      <c r="D29" s="104" t="s">
        <v>144</v>
      </c>
    </row>
    <row r="30" spans="2:4" ht="44.25" customHeight="1">
      <c r="B30" s="123">
        <v>942</v>
      </c>
      <c r="C30" s="126" t="s">
        <v>187</v>
      </c>
      <c r="D30" s="125" t="s">
        <v>186</v>
      </c>
    </row>
  </sheetData>
  <sheetProtection/>
  <mergeCells count="15">
    <mergeCell ref="C1:D1"/>
    <mergeCell ref="C2:D2"/>
    <mergeCell ref="B3:D3"/>
    <mergeCell ref="B4:D4"/>
    <mergeCell ref="C5:D5"/>
    <mergeCell ref="C6:D6"/>
    <mergeCell ref="B24:B25"/>
    <mergeCell ref="C24:C25"/>
    <mergeCell ref="D24:D25"/>
    <mergeCell ref="C7:D7"/>
    <mergeCell ref="C8:D8"/>
    <mergeCell ref="C9:D9"/>
    <mergeCell ref="B13:C13"/>
    <mergeCell ref="D13:D14"/>
    <mergeCell ref="B11:E11"/>
  </mergeCells>
  <printOptions/>
  <pageMargins left="0.7874015748031497" right="0.3937007874015748" top="0.7874015748031497" bottom="0.7874015748031497" header="0.5118110236220472" footer="0.5118110236220472"/>
  <pageSetup fitToHeight="1" fitToWidth="1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96" zoomScaleNormal="96" zoomScalePageLayoutView="0" workbookViewId="0" topLeftCell="A13">
      <selection activeCell="E6" sqref="E6"/>
    </sheetView>
  </sheetViews>
  <sheetFormatPr defaultColWidth="9.140625" defaultRowHeight="12.75"/>
  <cols>
    <col min="1" max="1" width="3.00390625" style="0" customWidth="1"/>
    <col min="2" max="2" width="9.57421875" style="0" bestFit="1" customWidth="1"/>
    <col min="3" max="3" width="29.00390625" style="0" customWidth="1"/>
    <col min="4" max="4" width="62.421875" style="0" customWidth="1"/>
  </cols>
  <sheetData>
    <row r="1" spans="2:4" ht="12.75">
      <c r="B1" s="34"/>
      <c r="C1" s="162" t="s">
        <v>164</v>
      </c>
      <c r="D1" s="162"/>
    </row>
    <row r="2" spans="2:4" ht="12.75">
      <c r="B2" s="161" t="s">
        <v>217</v>
      </c>
      <c r="C2" s="161"/>
      <c r="D2" s="161"/>
    </row>
    <row r="3" spans="1:4" ht="12.75">
      <c r="A3" s="184" t="s">
        <v>169</v>
      </c>
      <c r="B3" s="184"/>
      <c r="C3" s="184"/>
      <c r="D3" s="184"/>
    </row>
    <row r="4" spans="2:4" ht="12.75">
      <c r="B4" s="35"/>
      <c r="C4" s="35"/>
      <c r="D4" s="35" t="s">
        <v>122</v>
      </c>
    </row>
    <row r="5" spans="2:4" ht="12.75">
      <c r="B5" s="84"/>
      <c r="C5" s="160" t="s">
        <v>77</v>
      </c>
      <c r="D5" s="160"/>
    </row>
    <row r="6" spans="2:4" ht="12.75">
      <c r="B6" s="35"/>
      <c r="C6" s="161" t="s">
        <v>117</v>
      </c>
      <c r="D6" s="161"/>
    </row>
    <row r="7" spans="2:4" ht="12.75">
      <c r="B7" s="161" t="s">
        <v>175</v>
      </c>
      <c r="C7" s="161"/>
      <c r="D7" s="161"/>
    </row>
    <row r="8" spans="2:4" ht="12.75">
      <c r="B8" s="84"/>
      <c r="C8" s="160" t="s">
        <v>176</v>
      </c>
      <c r="D8" s="160"/>
    </row>
    <row r="9" spans="2:4" ht="12.75">
      <c r="B9" s="84"/>
      <c r="C9" s="160" t="s">
        <v>223</v>
      </c>
      <c r="D9" s="160"/>
    </row>
    <row r="10" spans="2:4" ht="12.75">
      <c r="B10" s="84"/>
      <c r="C10" s="160"/>
      <c r="D10" s="160"/>
    </row>
    <row r="11" spans="1:4" ht="59.25" customHeight="1">
      <c r="A11" s="93"/>
      <c r="B11" s="183" t="s">
        <v>234</v>
      </c>
      <c r="C11" s="183"/>
      <c r="D11" s="183"/>
    </row>
    <row r="12" spans="2:4" ht="12.75">
      <c r="B12" s="84"/>
      <c r="C12" s="84"/>
      <c r="D12" s="84"/>
    </row>
    <row r="13" spans="2:4" ht="75" customHeight="1">
      <c r="B13" s="90" t="s">
        <v>145</v>
      </c>
      <c r="C13" s="90" t="s">
        <v>213</v>
      </c>
      <c r="D13" s="90" t="s">
        <v>212</v>
      </c>
    </row>
    <row r="14" spans="2:4" ht="41.25" customHeight="1">
      <c r="B14" s="91">
        <v>942</v>
      </c>
      <c r="C14" s="149"/>
      <c r="D14" s="94" t="s">
        <v>156</v>
      </c>
    </row>
    <row r="15" spans="2:4" ht="47.25" customHeight="1">
      <c r="B15" s="90">
        <v>942</v>
      </c>
      <c r="C15" s="90" t="s">
        <v>146</v>
      </c>
      <c r="D15" s="92" t="s">
        <v>147</v>
      </c>
    </row>
    <row r="16" spans="2:4" ht="51.75" customHeight="1">
      <c r="B16" s="90">
        <v>942</v>
      </c>
      <c r="C16" s="90" t="s">
        <v>148</v>
      </c>
      <c r="D16" s="92" t="s">
        <v>149</v>
      </c>
    </row>
    <row r="17" spans="2:4" ht="33.75" customHeight="1">
      <c r="B17" s="90">
        <v>942</v>
      </c>
      <c r="C17" s="90" t="s">
        <v>150</v>
      </c>
      <c r="D17" s="92" t="s">
        <v>151</v>
      </c>
    </row>
    <row r="18" spans="2:4" ht="54" customHeight="1">
      <c r="B18" s="90">
        <v>942</v>
      </c>
      <c r="C18" s="90" t="s">
        <v>152</v>
      </c>
      <c r="D18" s="92" t="s">
        <v>153</v>
      </c>
    </row>
    <row r="19" spans="2:4" ht="51" customHeight="1">
      <c r="B19" s="90">
        <v>942</v>
      </c>
      <c r="C19" s="90" t="s">
        <v>154</v>
      </c>
      <c r="D19" s="92" t="s">
        <v>155</v>
      </c>
    </row>
  </sheetData>
  <sheetProtection/>
  <mergeCells count="10">
    <mergeCell ref="C8:D8"/>
    <mergeCell ref="C9:D9"/>
    <mergeCell ref="C10:D10"/>
    <mergeCell ref="B11:D11"/>
    <mergeCell ref="C1:D1"/>
    <mergeCell ref="B2:D2"/>
    <mergeCell ref="A3:D3"/>
    <mergeCell ref="C5:D5"/>
    <mergeCell ref="C6:D6"/>
    <mergeCell ref="B7:D7"/>
  </mergeCells>
  <printOptions/>
  <pageMargins left="0.7874015748031497" right="0.3937007874015748" top="0.7874015748031497" bottom="0.7874015748031497" header="0.5118110236220472" footer="0.5118110236220472"/>
  <pageSetup fitToHeight="1" fitToWidth="1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52.57421875" style="0" customWidth="1"/>
    <col min="2" max="2" width="5.140625" style="0" customWidth="1"/>
    <col min="3" max="3" width="6.140625" style="0" customWidth="1"/>
    <col min="4" max="4" width="13.57421875" style="0" customWidth="1"/>
    <col min="5" max="5" width="7.421875" style="0" customWidth="1"/>
    <col min="6" max="6" width="10.00390625" style="83" bestFit="1" customWidth="1"/>
  </cols>
  <sheetData>
    <row r="1" spans="1:6" ht="12.75">
      <c r="A1" s="34"/>
      <c r="B1" s="162" t="s">
        <v>165</v>
      </c>
      <c r="C1" s="162"/>
      <c r="D1" s="162"/>
      <c r="E1" s="162"/>
      <c r="F1" s="162"/>
    </row>
    <row r="2" spans="1:6" ht="12.75">
      <c r="A2" s="35"/>
      <c r="B2" s="161" t="s">
        <v>215</v>
      </c>
      <c r="C2" s="161"/>
      <c r="D2" s="161"/>
      <c r="E2" s="161"/>
      <c r="F2" s="161"/>
    </row>
    <row r="3" spans="1:6" ht="12.75">
      <c r="A3" s="35"/>
      <c r="B3" s="35"/>
      <c r="C3" s="35"/>
      <c r="D3" s="35"/>
      <c r="E3" s="35"/>
      <c r="F3" s="35" t="s">
        <v>169</v>
      </c>
    </row>
    <row r="4" spans="1:6" ht="12.75">
      <c r="A4" s="35"/>
      <c r="B4" s="35"/>
      <c r="C4" s="35"/>
      <c r="D4" s="35"/>
      <c r="E4" s="35"/>
      <c r="F4" s="35" t="s">
        <v>122</v>
      </c>
    </row>
    <row r="5" spans="1:6" ht="12.75">
      <c r="A5" s="35"/>
      <c r="B5" s="35"/>
      <c r="C5" s="161" t="s">
        <v>77</v>
      </c>
      <c r="D5" s="161"/>
      <c r="E5" s="161"/>
      <c r="F5" s="161"/>
    </row>
    <row r="6" spans="1:6" ht="12.75">
      <c r="A6" s="35"/>
      <c r="B6" s="161" t="s">
        <v>117</v>
      </c>
      <c r="C6" s="161"/>
      <c r="D6" s="161"/>
      <c r="E6" s="161"/>
      <c r="F6" s="161"/>
    </row>
    <row r="7" spans="1:6" ht="12.75">
      <c r="A7" s="161" t="s">
        <v>175</v>
      </c>
      <c r="B7" s="161"/>
      <c r="C7" s="161"/>
      <c r="D7" s="161"/>
      <c r="E7" s="161"/>
      <c r="F7" s="161"/>
    </row>
    <row r="8" spans="1:6" ht="12.75">
      <c r="A8" s="35"/>
      <c r="B8" s="35"/>
      <c r="C8" s="161" t="s">
        <v>176</v>
      </c>
      <c r="D8" s="161"/>
      <c r="E8" s="161"/>
      <c r="F8" s="161"/>
    </row>
    <row r="9" spans="1:6" ht="12.75">
      <c r="A9" s="74"/>
      <c r="B9" s="194" t="s">
        <v>221</v>
      </c>
      <c r="C9" s="194"/>
      <c r="D9" s="194"/>
      <c r="E9" s="194"/>
      <c r="F9" s="194"/>
    </row>
    <row r="10" spans="1:6" ht="15">
      <c r="A10" s="195"/>
      <c r="B10" s="195"/>
      <c r="C10" s="195"/>
      <c r="D10" s="195"/>
      <c r="E10" s="195"/>
      <c r="F10" s="195"/>
    </row>
    <row r="11" spans="1:6" ht="53.25" customHeight="1">
      <c r="A11" s="191" t="s">
        <v>201</v>
      </c>
      <c r="B11" s="191"/>
      <c r="C11" s="191"/>
      <c r="D11" s="191"/>
      <c r="E11" s="191"/>
      <c r="F11" s="191"/>
    </row>
    <row r="12" spans="1:6" ht="12.75">
      <c r="A12" s="70"/>
      <c r="B12" s="70"/>
      <c r="C12" s="70"/>
      <c r="D12" s="70"/>
      <c r="E12" s="185" t="s">
        <v>44</v>
      </c>
      <c r="F12" s="185"/>
    </row>
    <row r="13" spans="1:6" ht="12.75" customHeight="1">
      <c r="A13" s="186" t="s">
        <v>2</v>
      </c>
      <c r="B13" s="188" t="s">
        <v>4</v>
      </c>
      <c r="C13" s="188" t="s">
        <v>5</v>
      </c>
      <c r="D13" s="188" t="s">
        <v>6</v>
      </c>
      <c r="E13" s="189" t="s">
        <v>7</v>
      </c>
      <c r="F13" s="192" t="s">
        <v>196</v>
      </c>
    </row>
    <row r="14" spans="1:6" ht="12.75">
      <c r="A14" s="187"/>
      <c r="B14" s="187"/>
      <c r="C14" s="187"/>
      <c r="D14" s="187"/>
      <c r="E14" s="190"/>
      <c r="F14" s="193"/>
    </row>
    <row r="15" spans="1:6" ht="12.75" customHeight="1">
      <c r="A15" s="27" t="s">
        <v>8</v>
      </c>
      <c r="B15" s="28" t="s">
        <v>9</v>
      </c>
      <c r="C15" s="28" t="s">
        <v>10</v>
      </c>
      <c r="D15" s="28" t="s">
        <v>11</v>
      </c>
      <c r="E15" s="28" t="s">
        <v>12</v>
      </c>
      <c r="F15" s="150">
        <f>F16+F19+F38+F42</f>
        <v>3296.7000000000003</v>
      </c>
    </row>
    <row r="16" spans="1:6" ht="24" customHeight="1">
      <c r="A16" s="27" t="s">
        <v>171</v>
      </c>
      <c r="B16" s="28" t="s">
        <v>9</v>
      </c>
      <c r="C16" s="28" t="s">
        <v>13</v>
      </c>
      <c r="D16" s="28" t="s">
        <v>11</v>
      </c>
      <c r="E16" s="28" t="s">
        <v>12</v>
      </c>
      <c r="F16" s="150">
        <f>F18</f>
        <v>62.4</v>
      </c>
    </row>
    <row r="17" spans="1:6" ht="25.5" customHeight="1">
      <c r="A17" s="29" t="s">
        <v>14</v>
      </c>
      <c r="B17" s="22" t="s">
        <v>9</v>
      </c>
      <c r="C17" s="22" t="s">
        <v>13</v>
      </c>
      <c r="D17" s="22" t="s">
        <v>239</v>
      </c>
      <c r="E17" s="22" t="s">
        <v>12</v>
      </c>
      <c r="F17" s="151">
        <f>F18</f>
        <v>62.4</v>
      </c>
    </row>
    <row r="18" spans="1:6" ht="27" customHeight="1">
      <c r="A18" s="29" t="s">
        <v>15</v>
      </c>
      <c r="B18" s="30" t="s">
        <v>9</v>
      </c>
      <c r="C18" s="30" t="s">
        <v>13</v>
      </c>
      <c r="D18" s="22" t="s">
        <v>239</v>
      </c>
      <c r="E18" s="22">
        <v>123</v>
      </c>
      <c r="F18" s="152">
        <v>62.4</v>
      </c>
    </row>
    <row r="19" spans="1:6" ht="15.75" customHeight="1">
      <c r="A19" s="27" t="s">
        <v>172</v>
      </c>
      <c r="B19" s="28" t="s">
        <v>9</v>
      </c>
      <c r="C19" s="28" t="s">
        <v>17</v>
      </c>
      <c r="D19" s="28" t="s">
        <v>11</v>
      </c>
      <c r="E19" s="28" t="s">
        <v>12</v>
      </c>
      <c r="F19" s="150">
        <f>F20</f>
        <v>3231.3</v>
      </c>
    </row>
    <row r="20" spans="1:6" ht="25.5" customHeight="1">
      <c r="A20" s="29" t="s">
        <v>18</v>
      </c>
      <c r="B20" s="22" t="s">
        <v>9</v>
      </c>
      <c r="C20" s="30" t="s">
        <v>17</v>
      </c>
      <c r="D20" s="22" t="s">
        <v>224</v>
      </c>
      <c r="E20" s="22" t="s">
        <v>12</v>
      </c>
      <c r="F20" s="151">
        <f>F21+F34</f>
        <v>3231.3</v>
      </c>
    </row>
    <row r="21" spans="1:6" ht="14.25" customHeight="1">
      <c r="A21" s="75" t="s">
        <v>172</v>
      </c>
      <c r="B21" s="76" t="s">
        <v>9</v>
      </c>
      <c r="C21" s="77" t="s">
        <v>17</v>
      </c>
      <c r="D21" s="76" t="s">
        <v>224</v>
      </c>
      <c r="E21" s="22" t="s">
        <v>12</v>
      </c>
      <c r="F21" s="151">
        <f>F22+F25+F30</f>
        <v>2663.4</v>
      </c>
    </row>
    <row r="22" spans="1:6" ht="48.75" customHeight="1">
      <c r="A22" s="29" t="s">
        <v>19</v>
      </c>
      <c r="B22" s="30" t="s">
        <v>9</v>
      </c>
      <c r="C22" s="30" t="s">
        <v>17</v>
      </c>
      <c r="D22" s="22" t="s">
        <v>224</v>
      </c>
      <c r="E22" s="22">
        <v>120</v>
      </c>
      <c r="F22" s="151">
        <f>F23+F24</f>
        <v>2431.1</v>
      </c>
    </row>
    <row r="23" spans="1:6" ht="26.25" customHeight="1">
      <c r="A23" s="29" t="s">
        <v>20</v>
      </c>
      <c r="B23" s="30" t="s">
        <v>9</v>
      </c>
      <c r="C23" s="30" t="s">
        <v>17</v>
      </c>
      <c r="D23" s="22" t="s">
        <v>225</v>
      </c>
      <c r="E23" s="22">
        <v>121</v>
      </c>
      <c r="F23" s="151">
        <v>1867.2</v>
      </c>
    </row>
    <row r="24" spans="1:6" ht="14.25" customHeight="1">
      <c r="A24" s="29" t="s">
        <v>16</v>
      </c>
      <c r="B24" s="30" t="s">
        <v>9</v>
      </c>
      <c r="C24" s="30" t="s">
        <v>17</v>
      </c>
      <c r="D24" s="22" t="s">
        <v>224</v>
      </c>
      <c r="E24" s="22">
        <v>129</v>
      </c>
      <c r="F24" s="151">
        <v>563.9</v>
      </c>
    </row>
    <row r="25" spans="1:6" ht="26.25" customHeight="1">
      <c r="A25" s="29" t="s">
        <v>21</v>
      </c>
      <c r="B25" s="30" t="s">
        <v>9</v>
      </c>
      <c r="C25" s="30" t="s">
        <v>17</v>
      </c>
      <c r="D25" s="22" t="s">
        <v>226</v>
      </c>
      <c r="E25" s="22" t="s">
        <v>22</v>
      </c>
      <c r="F25" s="151">
        <f>F26</f>
        <v>212.5</v>
      </c>
    </row>
    <row r="26" spans="1:6" ht="28.5" customHeight="1">
      <c r="A26" s="63" t="s">
        <v>23</v>
      </c>
      <c r="B26" s="30" t="s">
        <v>9</v>
      </c>
      <c r="C26" s="30" t="s">
        <v>17</v>
      </c>
      <c r="D26" s="22" t="s">
        <v>226</v>
      </c>
      <c r="E26" s="22" t="s">
        <v>24</v>
      </c>
      <c r="F26" s="151">
        <f>F27+F28</f>
        <v>212.5</v>
      </c>
    </row>
    <row r="27" spans="1:6" ht="25.5" customHeight="1">
      <c r="A27" s="135" t="s">
        <v>87</v>
      </c>
      <c r="B27" s="57" t="s">
        <v>9</v>
      </c>
      <c r="C27" s="30" t="s">
        <v>17</v>
      </c>
      <c r="D27" s="22" t="s">
        <v>226</v>
      </c>
      <c r="E27" s="22">
        <v>242</v>
      </c>
      <c r="F27" s="151">
        <v>20.3</v>
      </c>
    </row>
    <row r="28" spans="1:6" ht="23.25" customHeight="1">
      <c r="A28" s="64" t="s">
        <v>25</v>
      </c>
      <c r="B28" s="30" t="s">
        <v>9</v>
      </c>
      <c r="C28" s="30" t="s">
        <v>17</v>
      </c>
      <c r="D28" s="22" t="s">
        <v>226</v>
      </c>
      <c r="E28" s="22" t="s">
        <v>26</v>
      </c>
      <c r="F28" s="151">
        <v>192.2</v>
      </c>
    </row>
    <row r="29" spans="1:6" ht="13.5" customHeight="1">
      <c r="A29" s="29" t="s">
        <v>27</v>
      </c>
      <c r="B29" s="30" t="s">
        <v>9</v>
      </c>
      <c r="C29" s="30" t="s">
        <v>17</v>
      </c>
      <c r="D29" s="22" t="s">
        <v>226</v>
      </c>
      <c r="E29" s="22" t="s">
        <v>28</v>
      </c>
      <c r="F29" s="151">
        <f>F30</f>
        <v>19.8</v>
      </c>
    </row>
    <row r="30" spans="1:6" ht="27" customHeight="1">
      <c r="A30" s="29" t="s">
        <v>29</v>
      </c>
      <c r="B30" s="30" t="s">
        <v>9</v>
      </c>
      <c r="C30" s="30" t="s">
        <v>17</v>
      </c>
      <c r="D30" s="22" t="s">
        <v>226</v>
      </c>
      <c r="E30" s="22" t="s">
        <v>30</v>
      </c>
      <c r="F30" s="151">
        <f>F31+F32+F33</f>
        <v>19.8</v>
      </c>
    </row>
    <row r="31" spans="1:6" ht="13.5" customHeight="1">
      <c r="A31" s="29" t="s">
        <v>31</v>
      </c>
      <c r="B31" s="30" t="s">
        <v>9</v>
      </c>
      <c r="C31" s="30" t="s">
        <v>17</v>
      </c>
      <c r="D31" s="22" t="s">
        <v>226</v>
      </c>
      <c r="E31" s="22" t="s">
        <v>32</v>
      </c>
      <c r="F31" s="151">
        <v>17.8</v>
      </c>
    </row>
    <row r="32" spans="1:6" ht="15.75" customHeight="1">
      <c r="A32" s="29" t="s">
        <v>33</v>
      </c>
      <c r="B32" s="30" t="s">
        <v>9</v>
      </c>
      <c r="C32" s="30" t="s">
        <v>17</v>
      </c>
      <c r="D32" s="22" t="s">
        <v>226</v>
      </c>
      <c r="E32" s="22">
        <v>852</v>
      </c>
      <c r="F32" s="151">
        <v>0</v>
      </c>
    </row>
    <row r="33" spans="1:6" ht="13.5" customHeight="1">
      <c r="A33" s="29" t="s">
        <v>115</v>
      </c>
      <c r="B33" s="30" t="s">
        <v>9</v>
      </c>
      <c r="C33" s="30" t="s">
        <v>17</v>
      </c>
      <c r="D33" s="22" t="s">
        <v>226</v>
      </c>
      <c r="E33" s="22">
        <v>853</v>
      </c>
      <c r="F33" s="151">
        <v>2</v>
      </c>
    </row>
    <row r="34" spans="1:6" ht="15.75" customHeight="1">
      <c r="A34" s="75" t="s">
        <v>174</v>
      </c>
      <c r="B34" s="77" t="s">
        <v>9</v>
      </c>
      <c r="C34" s="77" t="s">
        <v>17</v>
      </c>
      <c r="D34" s="76" t="s">
        <v>227</v>
      </c>
      <c r="E34" s="76"/>
      <c r="F34" s="153">
        <f>F35</f>
        <v>567.9</v>
      </c>
    </row>
    <row r="35" spans="1:6" ht="50.25" customHeight="1">
      <c r="A35" s="29" t="s">
        <v>19</v>
      </c>
      <c r="B35" s="30" t="s">
        <v>9</v>
      </c>
      <c r="C35" s="30" t="s">
        <v>17</v>
      </c>
      <c r="D35" s="22" t="s">
        <v>227</v>
      </c>
      <c r="E35" s="22">
        <v>120</v>
      </c>
      <c r="F35" s="151">
        <f>F36+F37</f>
        <v>567.9</v>
      </c>
    </row>
    <row r="36" spans="1:6" ht="24" customHeight="1">
      <c r="A36" s="29" t="s">
        <v>20</v>
      </c>
      <c r="B36" s="30" t="s">
        <v>9</v>
      </c>
      <c r="C36" s="30" t="s">
        <v>17</v>
      </c>
      <c r="D36" s="22" t="s">
        <v>227</v>
      </c>
      <c r="E36" s="22">
        <v>121</v>
      </c>
      <c r="F36" s="151">
        <v>436.2</v>
      </c>
    </row>
    <row r="37" spans="1:6" ht="12.75" customHeight="1">
      <c r="A37" s="29" t="s">
        <v>16</v>
      </c>
      <c r="B37" s="30" t="s">
        <v>9</v>
      </c>
      <c r="C37" s="30" t="s">
        <v>17</v>
      </c>
      <c r="D37" s="22" t="s">
        <v>227</v>
      </c>
      <c r="E37" s="22">
        <v>129</v>
      </c>
      <c r="F37" s="151">
        <v>131.7</v>
      </c>
    </row>
    <row r="38" spans="1:6" ht="14.25" customHeight="1">
      <c r="A38" s="75" t="s">
        <v>173</v>
      </c>
      <c r="B38" s="76" t="s">
        <v>9</v>
      </c>
      <c r="C38" s="76" t="s">
        <v>34</v>
      </c>
      <c r="D38" s="28" t="s">
        <v>11</v>
      </c>
      <c r="E38" s="28" t="s">
        <v>12</v>
      </c>
      <c r="F38" s="153">
        <f>F39</f>
        <v>2</v>
      </c>
    </row>
    <row r="39" spans="1:6" ht="13.5" customHeight="1">
      <c r="A39" s="29" t="s">
        <v>35</v>
      </c>
      <c r="B39" s="30" t="s">
        <v>9</v>
      </c>
      <c r="C39" s="30" t="s">
        <v>34</v>
      </c>
      <c r="D39" s="22" t="s">
        <v>228</v>
      </c>
      <c r="E39" s="22" t="s">
        <v>12</v>
      </c>
      <c r="F39" s="151">
        <f>F40</f>
        <v>2</v>
      </c>
    </row>
    <row r="40" spans="1:6" ht="12.75" customHeight="1">
      <c r="A40" s="29" t="s">
        <v>27</v>
      </c>
      <c r="B40" s="30" t="s">
        <v>9</v>
      </c>
      <c r="C40" s="30" t="s">
        <v>34</v>
      </c>
      <c r="D40" s="22" t="s">
        <v>228</v>
      </c>
      <c r="E40" s="22">
        <v>800</v>
      </c>
      <c r="F40" s="151">
        <f>F41</f>
        <v>2</v>
      </c>
    </row>
    <row r="41" spans="1:6" ht="12.75" customHeight="1">
      <c r="A41" s="29" t="s">
        <v>36</v>
      </c>
      <c r="B41" s="30" t="s">
        <v>9</v>
      </c>
      <c r="C41" s="30" t="s">
        <v>34</v>
      </c>
      <c r="D41" s="22" t="s">
        <v>228</v>
      </c>
      <c r="E41" s="22">
        <v>870</v>
      </c>
      <c r="F41" s="151">
        <v>2</v>
      </c>
    </row>
    <row r="42" spans="1:6" ht="15.75" customHeight="1">
      <c r="A42" s="75" t="s">
        <v>89</v>
      </c>
      <c r="B42" s="77" t="s">
        <v>9</v>
      </c>
      <c r="C42" s="77" t="s">
        <v>92</v>
      </c>
      <c r="D42" s="31"/>
      <c r="E42" s="22"/>
      <c r="F42" s="153">
        <f>F43</f>
        <v>1</v>
      </c>
    </row>
    <row r="43" spans="1:6" ht="17.25" customHeight="1">
      <c r="A43" s="29" t="s">
        <v>90</v>
      </c>
      <c r="B43" s="30" t="s">
        <v>9</v>
      </c>
      <c r="C43" s="30" t="s">
        <v>92</v>
      </c>
      <c r="D43" s="31" t="s">
        <v>240</v>
      </c>
      <c r="E43" s="22">
        <v>240</v>
      </c>
      <c r="F43" s="151">
        <f>F44</f>
        <v>1</v>
      </c>
    </row>
    <row r="44" spans="1:6" ht="24" customHeight="1">
      <c r="A44" s="29" t="s">
        <v>91</v>
      </c>
      <c r="B44" s="30" t="s">
        <v>9</v>
      </c>
      <c r="C44" s="30" t="s">
        <v>92</v>
      </c>
      <c r="D44" s="31" t="s">
        <v>240</v>
      </c>
      <c r="E44" s="22">
        <v>244</v>
      </c>
      <c r="F44" s="151">
        <v>1</v>
      </c>
    </row>
    <row r="45" spans="1:6" ht="14.25" customHeight="1">
      <c r="A45" s="27" t="s">
        <v>37</v>
      </c>
      <c r="B45" s="28" t="s">
        <v>38</v>
      </c>
      <c r="C45" s="28" t="s">
        <v>10</v>
      </c>
      <c r="D45" s="28" t="s">
        <v>11</v>
      </c>
      <c r="E45" s="28" t="s">
        <v>12</v>
      </c>
      <c r="F45" s="153">
        <f>F46</f>
        <v>112.7</v>
      </c>
    </row>
    <row r="46" spans="1:6" ht="14.25" customHeight="1">
      <c r="A46" s="27" t="s">
        <v>39</v>
      </c>
      <c r="B46" s="28" t="s">
        <v>38</v>
      </c>
      <c r="C46" s="28" t="s">
        <v>13</v>
      </c>
      <c r="D46" s="28" t="s">
        <v>11</v>
      </c>
      <c r="E46" s="28" t="s">
        <v>12</v>
      </c>
      <c r="F46" s="153">
        <f>F47</f>
        <v>112.7</v>
      </c>
    </row>
    <row r="47" spans="1:6" ht="12.75" customHeight="1">
      <c r="A47" s="29" t="s">
        <v>39</v>
      </c>
      <c r="B47" s="30" t="s">
        <v>38</v>
      </c>
      <c r="C47" s="30" t="s">
        <v>13</v>
      </c>
      <c r="D47" s="31"/>
      <c r="E47" s="22"/>
      <c r="F47" s="151">
        <f>F48</f>
        <v>112.7</v>
      </c>
    </row>
    <row r="48" spans="1:6" ht="15.75" customHeight="1">
      <c r="A48" s="29" t="s">
        <v>40</v>
      </c>
      <c r="B48" s="30" t="s">
        <v>38</v>
      </c>
      <c r="C48" s="30" t="s">
        <v>13</v>
      </c>
      <c r="D48" s="22" t="s">
        <v>116</v>
      </c>
      <c r="E48" s="22"/>
      <c r="F48" s="151">
        <f>F49</f>
        <v>112.7</v>
      </c>
    </row>
    <row r="49" spans="1:6" ht="23.25" customHeight="1">
      <c r="A49" s="29" t="s">
        <v>41</v>
      </c>
      <c r="B49" s="30" t="s">
        <v>38</v>
      </c>
      <c r="C49" s="30" t="s">
        <v>13</v>
      </c>
      <c r="D49" s="22" t="s">
        <v>116</v>
      </c>
      <c r="E49" s="22"/>
      <c r="F49" s="151">
        <f>F50+F52+F51</f>
        <v>112.7</v>
      </c>
    </row>
    <row r="50" spans="1:6" ht="24" customHeight="1">
      <c r="A50" s="29" t="s">
        <v>20</v>
      </c>
      <c r="B50" s="30" t="s">
        <v>38</v>
      </c>
      <c r="C50" s="30" t="s">
        <v>13</v>
      </c>
      <c r="D50" s="22" t="s">
        <v>116</v>
      </c>
      <c r="E50" s="22">
        <v>111</v>
      </c>
      <c r="F50" s="151">
        <v>81.8</v>
      </c>
    </row>
    <row r="51" spans="1:6" ht="14.25" customHeight="1">
      <c r="A51" s="29" t="s">
        <v>16</v>
      </c>
      <c r="B51" s="30" t="s">
        <v>38</v>
      </c>
      <c r="C51" s="30" t="s">
        <v>13</v>
      </c>
      <c r="D51" s="22" t="s">
        <v>116</v>
      </c>
      <c r="E51" s="22">
        <v>119</v>
      </c>
      <c r="F51" s="151">
        <v>24.7</v>
      </c>
    </row>
    <row r="52" spans="1:6" ht="21.75" customHeight="1">
      <c r="A52" s="29" t="s">
        <v>23</v>
      </c>
      <c r="B52" s="30" t="s">
        <v>38</v>
      </c>
      <c r="C52" s="30" t="s">
        <v>13</v>
      </c>
      <c r="D52" s="22" t="s">
        <v>116</v>
      </c>
      <c r="E52" s="22">
        <v>244</v>
      </c>
      <c r="F52" s="151">
        <v>6.2</v>
      </c>
    </row>
    <row r="53" spans="1:6" ht="15" customHeight="1">
      <c r="A53" s="75" t="s">
        <v>94</v>
      </c>
      <c r="B53" s="77" t="s">
        <v>13</v>
      </c>
      <c r="C53" s="77"/>
      <c r="D53" s="78"/>
      <c r="E53" s="73"/>
      <c r="F53" s="153">
        <f>F54</f>
        <v>1</v>
      </c>
    </row>
    <row r="54" spans="1:6" ht="24" customHeight="1">
      <c r="A54" s="29" t="s">
        <v>21</v>
      </c>
      <c r="B54" s="30" t="s">
        <v>13</v>
      </c>
      <c r="C54" s="30" t="s">
        <v>93</v>
      </c>
      <c r="D54" s="68" t="s">
        <v>229</v>
      </c>
      <c r="E54" s="22">
        <v>200</v>
      </c>
      <c r="F54" s="151">
        <f>F55</f>
        <v>1</v>
      </c>
    </row>
    <row r="55" spans="1:6" ht="26.25" customHeight="1">
      <c r="A55" s="29" t="s">
        <v>25</v>
      </c>
      <c r="B55" s="30" t="s">
        <v>13</v>
      </c>
      <c r="C55" s="30" t="s">
        <v>93</v>
      </c>
      <c r="D55" s="68" t="s">
        <v>229</v>
      </c>
      <c r="E55" s="22">
        <v>240</v>
      </c>
      <c r="F55" s="151">
        <f>F56</f>
        <v>1</v>
      </c>
    </row>
    <row r="56" spans="1:6" ht="22.5" customHeight="1">
      <c r="A56" s="29" t="s">
        <v>23</v>
      </c>
      <c r="B56" s="30" t="s">
        <v>13</v>
      </c>
      <c r="C56" s="30" t="s">
        <v>93</v>
      </c>
      <c r="D56" s="68" t="s">
        <v>229</v>
      </c>
      <c r="E56" s="22">
        <v>244</v>
      </c>
      <c r="F56" s="151">
        <v>1</v>
      </c>
    </row>
    <row r="57" spans="1:7" s="70" customFormat="1" ht="13.5" customHeight="1">
      <c r="A57" s="75" t="s">
        <v>118</v>
      </c>
      <c r="B57" s="77" t="s">
        <v>17</v>
      </c>
      <c r="C57" s="77"/>
      <c r="D57" s="78"/>
      <c r="E57" s="73"/>
      <c r="F57" s="153">
        <f>F58</f>
        <v>36</v>
      </c>
      <c r="G57" s="71"/>
    </row>
    <row r="58" spans="1:7" ht="25.5" customHeight="1">
      <c r="A58" s="29" t="s">
        <v>21</v>
      </c>
      <c r="B58" s="30" t="s">
        <v>17</v>
      </c>
      <c r="C58" s="30" t="s">
        <v>43</v>
      </c>
      <c r="D58" s="68" t="s">
        <v>230</v>
      </c>
      <c r="E58" s="22">
        <v>200</v>
      </c>
      <c r="F58" s="151">
        <f>F59</f>
        <v>36</v>
      </c>
      <c r="G58" s="72"/>
    </row>
    <row r="59" spans="1:7" ht="24.75" customHeight="1">
      <c r="A59" s="29" t="s">
        <v>25</v>
      </c>
      <c r="B59" s="30" t="s">
        <v>17</v>
      </c>
      <c r="C59" s="30" t="s">
        <v>43</v>
      </c>
      <c r="D59" s="68" t="s">
        <v>230</v>
      </c>
      <c r="E59" s="22">
        <v>240</v>
      </c>
      <c r="F59" s="151">
        <f>F60</f>
        <v>36</v>
      </c>
      <c r="G59" s="72"/>
    </row>
    <row r="60" spans="1:7" ht="22.5" customHeight="1">
      <c r="A60" s="29" t="s">
        <v>23</v>
      </c>
      <c r="B60" s="30" t="s">
        <v>17</v>
      </c>
      <c r="C60" s="30" t="s">
        <v>43</v>
      </c>
      <c r="D60" s="68" t="s">
        <v>230</v>
      </c>
      <c r="E60" s="22">
        <v>244</v>
      </c>
      <c r="F60" s="151">
        <v>36</v>
      </c>
      <c r="G60" s="72"/>
    </row>
    <row r="61" spans="1:6" ht="15" customHeight="1">
      <c r="A61" s="27" t="s">
        <v>42</v>
      </c>
      <c r="B61" s="28" t="s">
        <v>43</v>
      </c>
      <c r="C61" s="28" t="s">
        <v>10</v>
      </c>
      <c r="D61" s="28" t="s">
        <v>11</v>
      </c>
      <c r="E61" s="28" t="s">
        <v>12</v>
      </c>
      <c r="F61" s="150">
        <f>F62</f>
        <v>12</v>
      </c>
    </row>
    <row r="62" spans="1:6" ht="14.25" customHeight="1">
      <c r="A62" s="75" t="s">
        <v>45</v>
      </c>
      <c r="B62" s="77" t="s">
        <v>43</v>
      </c>
      <c r="C62" s="77" t="s">
        <v>13</v>
      </c>
      <c r="D62" s="78" t="s">
        <v>231</v>
      </c>
      <c r="E62" s="22"/>
      <c r="F62" s="150">
        <f>F63</f>
        <v>12</v>
      </c>
    </row>
    <row r="63" spans="1:6" ht="12.75" customHeight="1">
      <c r="A63" s="75" t="s">
        <v>45</v>
      </c>
      <c r="B63" s="77" t="s">
        <v>43</v>
      </c>
      <c r="C63" s="77" t="s">
        <v>13</v>
      </c>
      <c r="D63" s="78"/>
      <c r="E63" s="22"/>
      <c r="F63" s="151">
        <f>F64</f>
        <v>12</v>
      </c>
    </row>
    <row r="64" spans="1:6" ht="21.75" customHeight="1">
      <c r="A64" s="136" t="s">
        <v>46</v>
      </c>
      <c r="B64" s="30" t="s">
        <v>43</v>
      </c>
      <c r="C64" s="30" t="s">
        <v>13</v>
      </c>
      <c r="D64" s="68" t="s">
        <v>231</v>
      </c>
      <c r="E64" s="22">
        <v>200</v>
      </c>
      <c r="F64" s="151">
        <f>F65</f>
        <v>12</v>
      </c>
    </row>
    <row r="65" spans="1:6" ht="22.5" customHeight="1">
      <c r="A65" s="29" t="s">
        <v>21</v>
      </c>
      <c r="B65" s="30" t="s">
        <v>43</v>
      </c>
      <c r="C65" s="30" t="s">
        <v>13</v>
      </c>
      <c r="D65" s="68" t="s">
        <v>231</v>
      </c>
      <c r="E65" s="22">
        <v>240</v>
      </c>
      <c r="F65" s="151">
        <f>F66</f>
        <v>12</v>
      </c>
    </row>
    <row r="66" spans="1:6" ht="23.25" customHeight="1">
      <c r="A66" s="29" t="s">
        <v>23</v>
      </c>
      <c r="B66" s="30" t="s">
        <v>43</v>
      </c>
      <c r="C66" s="30" t="s">
        <v>13</v>
      </c>
      <c r="D66" s="68" t="s">
        <v>231</v>
      </c>
      <c r="E66" s="22">
        <v>244</v>
      </c>
      <c r="F66" s="151">
        <v>12</v>
      </c>
    </row>
    <row r="67" spans="1:6" ht="11.25" customHeight="1">
      <c r="A67" s="137" t="s">
        <v>79</v>
      </c>
      <c r="B67" s="79">
        <v>11</v>
      </c>
      <c r="C67" s="80"/>
      <c r="D67" s="80"/>
      <c r="E67" s="80"/>
      <c r="F67" s="154">
        <f aca="true" t="shared" si="0" ref="F67:F72">F68</f>
        <v>3</v>
      </c>
    </row>
    <row r="68" spans="1:6" ht="13.5" customHeight="1">
      <c r="A68" s="138" t="s">
        <v>80</v>
      </c>
      <c r="B68" s="80">
        <v>11</v>
      </c>
      <c r="C68" s="81" t="s">
        <v>9</v>
      </c>
      <c r="D68" s="80"/>
      <c r="E68" s="80"/>
      <c r="F68" s="155">
        <f t="shared" si="0"/>
        <v>3</v>
      </c>
    </row>
    <row r="69" spans="1:6" ht="14.25" customHeight="1">
      <c r="A69" s="138" t="s">
        <v>79</v>
      </c>
      <c r="B69" s="80">
        <v>11</v>
      </c>
      <c r="C69" s="81" t="s">
        <v>9</v>
      </c>
      <c r="D69" s="80" t="s">
        <v>232</v>
      </c>
      <c r="E69" s="80"/>
      <c r="F69" s="155">
        <f t="shared" si="0"/>
        <v>3</v>
      </c>
    </row>
    <row r="70" spans="1:6" ht="24" customHeight="1">
      <c r="A70" s="138" t="s">
        <v>81</v>
      </c>
      <c r="B70" s="80">
        <v>11</v>
      </c>
      <c r="C70" s="81" t="s">
        <v>9</v>
      </c>
      <c r="D70" s="80" t="s">
        <v>232</v>
      </c>
      <c r="E70" s="80"/>
      <c r="F70" s="155">
        <f t="shared" si="0"/>
        <v>3</v>
      </c>
    </row>
    <row r="71" spans="1:6" ht="15" customHeight="1">
      <c r="A71" s="138" t="s">
        <v>82</v>
      </c>
      <c r="B71" s="80">
        <v>11</v>
      </c>
      <c r="C71" s="81" t="s">
        <v>9</v>
      </c>
      <c r="D71" s="80" t="s">
        <v>232</v>
      </c>
      <c r="E71" s="80">
        <v>200</v>
      </c>
      <c r="F71" s="155">
        <f t="shared" si="0"/>
        <v>3</v>
      </c>
    </row>
    <row r="72" spans="1:6" ht="13.5" customHeight="1">
      <c r="A72" s="138" t="s">
        <v>83</v>
      </c>
      <c r="B72" s="80">
        <v>11</v>
      </c>
      <c r="C72" s="81" t="s">
        <v>9</v>
      </c>
      <c r="D72" s="80" t="s">
        <v>232</v>
      </c>
      <c r="E72" s="80">
        <v>240</v>
      </c>
      <c r="F72" s="155">
        <f t="shared" si="0"/>
        <v>3</v>
      </c>
    </row>
    <row r="73" spans="1:6" ht="12.75" customHeight="1">
      <c r="A73" s="138" t="s">
        <v>84</v>
      </c>
      <c r="B73" s="80">
        <v>11</v>
      </c>
      <c r="C73" s="81" t="s">
        <v>9</v>
      </c>
      <c r="D73" s="80" t="s">
        <v>232</v>
      </c>
      <c r="E73" s="80">
        <v>244</v>
      </c>
      <c r="F73" s="155">
        <v>3</v>
      </c>
    </row>
    <row r="74" spans="1:6" ht="13.5" customHeight="1">
      <c r="A74" s="137" t="s">
        <v>85</v>
      </c>
      <c r="B74" s="79">
        <v>12</v>
      </c>
      <c r="C74" s="80"/>
      <c r="D74" s="80"/>
      <c r="E74" s="80"/>
      <c r="F74" s="154">
        <f>F77</f>
        <v>3</v>
      </c>
    </row>
    <row r="75" spans="1:6" ht="14.25" customHeight="1">
      <c r="A75" s="138" t="s">
        <v>82</v>
      </c>
      <c r="B75" s="80">
        <v>12</v>
      </c>
      <c r="C75" s="81" t="s">
        <v>38</v>
      </c>
      <c r="D75" s="80" t="s">
        <v>233</v>
      </c>
      <c r="E75" s="80">
        <v>200</v>
      </c>
      <c r="F75" s="155">
        <f>F76</f>
        <v>3</v>
      </c>
    </row>
    <row r="76" spans="1:6" ht="14.25" customHeight="1">
      <c r="A76" s="138" t="s">
        <v>83</v>
      </c>
      <c r="B76" s="80">
        <v>12</v>
      </c>
      <c r="C76" s="81" t="s">
        <v>38</v>
      </c>
      <c r="D76" s="80" t="s">
        <v>233</v>
      </c>
      <c r="E76" s="80">
        <v>240</v>
      </c>
      <c r="F76" s="155">
        <f>F77</f>
        <v>3</v>
      </c>
    </row>
    <row r="77" spans="1:6" ht="15" customHeight="1">
      <c r="A77" s="138" t="s">
        <v>84</v>
      </c>
      <c r="B77" s="80">
        <v>12</v>
      </c>
      <c r="C77" s="81" t="s">
        <v>38</v>
      </c>
      <c r="D77" s="80" t="s">
        <v>233</v>
      </c>
      <c r="E77" s="80">
        <v>244</v>
      </c>
      <c r="F77" s="155">
        <v>3</v>
      </c>
    </row>
    <row r="78" spans="1:6" ht="16.5" customHeight="1">
      <c r="A78" s="139" t="s">
        <v>86</v>
      </c>
      <c r="B78" s="80"/>
      <c r="C78" s="80"/>
      <c r="D78" s="82"/>
      <c r="E78" s="82"/>
      <c r="F78" s="156">
        <f>F15+F45+F53+F61+F67+F74+F57</f>
        <v>3464.4</v>
      </c>
    </row>
    <row r="79" ht="12.75">
      <c r="F79" s="157"/>
    </row>
  </sheetData>
  <sheetProtection/>
  <mergeCells count="16">
    <mergeCell ref="A11:F11"/>
    <mergeCell ref="B1:F1"/>
    <mergeCell ref="C8:F8"/>
    <mergeCell ref="F13:F14"/>
    <mergeCell ref="B2:F2"/>
    <mergeCell ref="B6:F6"/>
    <mergeCell ref="A7:F7"/>
    <mergeCell ref="B9:F9"/>
    <mergeCell ref="C5:F5"/>
    <mergeCell ref="A10:F10"/>
    <mergeCell ref="E12:F12"/>
    <mergeCell ref="A13:A14"/>
    <mergeCell ref="B13:B14"/>
    <mergeCell ref="C13:C14"/>
    <mergeCell ref="D13:D14"/>
    <mergeCell ref="E13:E14"/>
  </mergeCells>
  <printOptions/>
  <pageMargins left="0.7874015748031497" right="0.3937007874015748" top="0.7874015748031497" bottom="0.7874015748031497" header="0.5118110236220472" footer="0.5118110236220472"/>
  <pageSetup fitToHeight="0" fitToWidth="1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6">
      <selection activeCell="D17" sqref="D17"/>
    </sheetView>
  </sheetViews>
  <sheetFormatPr defaultColWidth="9.140625" defaultRowHeight="12.75"/>
  <cols>
    <col min="1" max="1" width="46.57421875" style="0" customWidth="1"/>
    <col min="2" max="2" width="5.140625" style="0" customWidth="1"/>
    <col min="3" max="3" width="6.140625" style="0" customWidth="1"/>
    <col min="4" max="4" width="13.57421875" style="0" customWidth="1"/>
    <col min="5" max="5" width="5.7109375" style="0" customWidth="1"/>
    <col min="6" max="7" width="8.140625" style="83" customWidth="1"/>
  </cols>
  <sheetData>
    <row r="1" spans="1:7" ht="12.75">
      <c r="A1" s="34"/>
      <c r="B1" s="162" t="s">
        <v>166</v>
      </c>
      <c r="C1" s="162"/>
      <c r="D1" s="162"/>
      <c r="E1" s="162"/>
      <c r="F1" s="162"/>
      <c r="G1" s="162"/>
    </row>
    <row r="2" spans="1:7" ht="12.75">
      <c r="A2" s="35"/>
      <c r="B2" s="161" t="s">
        <v>215</v>
      </c>
      <c r="C2" s="161"/>
      <c r="D2" s="161"/>
      <c r="E2" s="161"/>
      <c r="F2" s="161"/>
      <c r="G2" s="161"/>
    </row>
    <row r="3" spans="1:7" ht="12.75">
      <c r="A3" s="35"/>
      <c r="B3" s="35"/>
      <c r="C3" s="35"/>
      <c r="D3" s="35"/>
      <c r="E3" s="35"/>
      <c r="F3" s="35"/>
      <c r="G3" s="35" t="s">
        <v>169</v>
      </c>
    </row>
    <row r="4" spans="1:7" ht="12.75">
      <c r="A4" s="35"/>
      <c r="B4" s="35"/>
      <c r="C4" s="35"/>
      <c r="D4" s="35"/>
      <c r="E4" s="35"/>
      <c r="F4" s="35"/>
      <c r="G4" s="35" t="s">
        <v>122</v>
      </c>
    </row>
    <row r="5" spans="1:7" ht="12.75">
      <c r="A5" s="35"/>
      <c r="B5" s="35"/>
      <c r="C5" s="161" t="s">
        <v>77</v>
      </c>
      <c r="D5" s="161"/>
      <c r="E5" s="161"/>
      <c r="F5" s="161"/>
      <c r="G5" s="161"/>
    </row>
    <row r="6" spans="1:7" ht="12.75">
      <c r="A6" s="35"/>
      <c r="B6" s="161" t="s">
        <v>117</v>
      </c>
      <c r="C6" s="161"/>
      <c r="D6" s="161"/>
      <c r="E6" s="161"/>
      <c r="F6" s="161"/>
      <c r="G6" s="161"/>
    </row>
    <row r="7" spans="1:7" ht="12.75">
      <c r="A7" s="161" t="s">
        <v>175</v>
      </c>
      <c r="B7" s="161"/>
      <c r="C7" s="161"/>
      <c r="D7" s="161"/>
      <c r="E7" s="161"/>
      <c r="F7" s="161"/>
      <c r="G7" s="161"/>
    </row>
    <row r="8" spans="1:7" ht="12.75">
      <c r="A8" s="35"/>
      <c r="B8" s="35"/>
      <c r="C8" s="161" t="s">
        <v>176</v>
      </c>
      <c r="D8" s="161"/>
      <c r="E8" s="161"/>
      <c r="F8" s="161"/>
      <c r="G8" s="161"/>
    </row>
    <row r="9" spans="1:7" ht="12.75">
      <c r="A9" s="74"/>
      <c r="B9" s="194" t="s">
        <v>221</v>
      </c>
      <c r="C9" s="194"/>
      <c r="D9" s="194"/>
      <c r="E9" s="194"/>
      <c r="F9" s="194"/>
      <c r="G9" s="194"/>
    </row>
    <row r="10" spans="1:6" ht="15">
      <c r="A10" s="195"/>
      <c r="B10" s="195"/>
      <c r="C10" s="195"/>
      <c r="D10" s="195"/>
      <c r="E10" s="195"/>
      <c r="F10" s="195"/>
    </row>
    <row r="11" spans="1:9" ht="51.75" customHeight="1">
      <c r="A11" s="191" t="s">
        <v>197</v>
      </c>
      <c r="B11" s="191"/>
      <c r="C11" s="191"/>
      <c r="D11" s="191"/>
      <c r="E11" s="191"/>
      <c r="F11" s="191"/>
      <c r="G11" s="191"/>
      <c r="I11" s="97"/>
    </row>
    <row r="12" spans="1:6" ht="13.5">
      <c r="A12" s="140"/>
      <c r="B12" s="70"/>
      <c r="C12" s="70"/>
      <c r="D12" s="70"/>
      <c r="E12" s="185" t="s">
        <v>44</v>
      </c>
      <c r="F12" s="185"/>
    </row>
    <row r="13" spans="1:7" ht="21" customHeight="1">
      <c r="A13" s="186" t="s">
        <v>2</v>
      </c>
      <c r="B13" s="188" t="s">
        <v>4</v>
      </c>
      <c r="C13" s="188" t="s">
        <v>5</v>
      </c>
      <c r="D13" s="188" t="s">
        <v>6</v>
      </c>
      <c r="E13" s="189" t="s">
        <v>7</v>
      </c>
      <c r="F13" s="196" t="s">
        <v>209</v>
      </c>
      <c r="G13" s="197"/>
    </row>
    <row r="14" spans="1:7" ht="12.75">
      <c r="A14" s="187"/>
      <c r="B14" s="187"/>
      <c r="C14" s="187"/>
      <c r="D14" s="187"/>
      <c r="E14" s="190"/>
      <c r="F14" s="158" t="s">
        <v>206</v>
      </c>
      <c r="G14" s="158" t="s">
        <v>207</v>
      </c>
    </row>
    <row r="15" spans="1:7" ht="15.75" customHeight="1">
      <c r="A15" s="27" t="s">
        <v>8</v>
      </c>
      <c r="B15" s="28" t="s">
        <v>9</v>
      </c>
      <c r="C15" s="28" t="s">
        <v>10</v>
      </c>
      <c r="D15" s="28" t="s">
        <v>11</v>
      </c>
      <c r="E15" s="28" t="s">
        <v>12</v>
      </c>
      <c r="F15" s="150">
        <f>F16+F19+F38+F42</f>
        <v>3088.2</v>
      </c>
      <c r="G15" s="150">
        <f>G16+G19+G38+G42</f>
        <v>3119.6</v>
      </c>
    </row>
    <row r="16" spans="1:7" ht="23.25" customHeight="1">
      <c r="A16" s="27" t="s">
        <v>171</v>
      </c>
      <c r="B16" s="28" t="s">
        <v>9</v>
      </c>
      <c r="C16" s="28" t="s">
        <v>13</v>
      </c>
      <c r="D16" s="28" t="s">
        <v>11</v>
      </c>
      <c r="E16" s="28" t="s">
        <v>12</v>
      </c>
      <c r="F16" s="150">
        <f>F18</f>
        <v>62.4</v>
      </c>
      <c r="G16" s="150">
        <f>G18</f>
        <v>62.4</v>
      </c>
    </row>
    <row r="17" spans="1:7" ht="25.5" customHeight="1">
      <c r="A17" s="29" t="s">
        <v>14</v>
      </c>
      <c r="B17" s="22" t="s">
        <v>9</v>
      </c>
      <c r="C17" s="22" t="s">
        <v>13</v>
      </c>
      <c r="D17" s="22" t="s">
        <v>239</v>
      </c>
      <c r="E17" s="22" t="s">
        <v>12</v>
      </c>
      <c r="F17" s="151">
        <f>F18</f>
        <v>62.4</v>
      </c>
      <c r="G17" s="151">
        <f>G18</f>
        <v>62.4</v>
      </c>
    </row>
    <row r="18" spans="1:7" ht="24.75" customHeight="1">
      <c r="A18" s="29" t="s">
        <v>15</v>
      </c>
      <c r="B18" s="30" t="s">
        <v>9</v>
      </c>
      <c r="C18" s="30" t="s">
        <v>13</v>
      </c>
      <c r="D18" s="22" t="s">
        <v>239</v>
      </c>
      <c r="E18" s="22">
        <v>123</v>
      </c>
      <c r="F18" s="152">
        <v>62.4</v>
      </c>
      <c r="G18" s="152">
        <v>62.4</v>
      </c>
    </row>
    <row r="19" spans="1:7" ht="24" customHeight="1">
      <c r="A19" s="27" t="s">
        <v>172</v>
      </c>
      <c r="B19" s="28" t="s">
        <v>9</v>
      </c>
      <c r="C19" s="28" t="s">
        <v>17</v>
      </c>
      <c r="D19" s="28" t="s">
        <v>11</v>
      </c>
      <c r="E19" s="28" t="s">
        <v>12</v>
      </c>
      <c r="F19" s="150">
        <f>F20</f>
        <v>3023.7999999999997</v>
      </c>
      <c r="G19" s="150">
        <f>G20</f>
        <v>3055.2</v>
      </c>
    </row>
    <row r="20" spans="1:7" ht="27" customHeight="1">
      <c r="A20" s="29" t="s">
        <v>18</v>
      </c>
      <c r="B20" s="22" t="s">
        <v>9</v>
      </c>
      <c r="C20" s="30" t="s">
        <v>17</v>
      </c>
      <c r="D20" s="22" t="s">
        <v>224</v>
      </c>
      <c r="E20" s="22" t="s">
        <v>12</v>
      </c>
      <c r="F20" s="151">
        <f>F21+F34</f>
        <v>3023.7999999999997</v>
      </c>
      <c r="G20" s="151">
        <f>G21+G34</f>
        <v>3055.2</v>
      </c>
    </row>
    <row r="21" spans="1:7" ht="24" customHeight="1">
      <c r="A21" s="75" t="s">
        <v>172</v>
      </c>
      <c r="B21" s="76" t="s">
        <v>9</v>
      </c>
      <c r="C21" s="77" t="s">
        <v>17</v>
      </c>
      <c r="D21" s="76" t="s">
        <v>224</v>
      </c>
      <c r="E21" s="22" t="s">
        <v>12</v>
      </c>
      <c r="F21" s="151">
        <f>F22+F25+F30</f>
        <v>2573.6</v>
      </c>
      <c r="G21" s="151">
        <f>G22+G25+G30</f>
        <v>2609.5</v>
      </c>
    </row>
    <row r="22" spans="1:7" ht="49.5" customHeight="1">
      <c r="A22" s="29" t="s">
        <v>19</v>
      </c>
      <c r="B22" s="30" t="s">
        <v>9</v>
      </c>
      <c r="C22" s="30" t="s">
        <v>17</v>
      </c>
      <c r="D22" s="22" t="s">
        <v>224</v>
      </c>
      <c r="E22" s="22">
        <v>120</v>
      </c>
      <c r="F22" s="151">
        <f>F23+F24</f>
        <v>2392.6</v>
      </c>
      <c r="G22" s="151">
        <f>G23+G24</f>
        <v>2437.5</v>
      </c>
    </row>
    <row r="23" spans="1:7" ht="27" customHeight="1">
      <c r="A23" s="29" t="s">
        <v>20</v>
      </c>
      <c r="B23" s="30" t="s">
        <v>9</v>
      </c>
      <c r="C23" s="30" t="s">
        <v>17</v>
      </c>
      <c r="D23" s="22" t="s">
        <v>225</v>
      </c>
      <c r="E23" s="22">
        <v>121</v>
      </c>
      <c r="F23" s="151">
        <v>1845.7</v>
      </c>
      <c r="G23" s="151">
        <v>1886.3</v>
      </c>
    </row>
    <row r="24" spans="1:7" ht="14.25" customHeight="1">
      <c r="A24" s="29" t="s">
        <v>16</v>
      </c>
      <c r="B24" s="30" t="s">
        <v>9</v>
      </c>
      <c r="C24" s="30" t="s">
        <v>17</v>
      </c>
      <c r="D24" s="22" t="s">
        <v>224</v>
      </c>
      <c r="E24" s="22">
        <v>129</v>
      </c>
      <c r="F24" s="151">
        <v>546.9</v>
      </c>
      <c r="G24" s="151">
        <v>551.2</v>
      </c>
    </row>
    <row r="25" spans="1:7" ht="27" customHeight="1">
      <c r="A25" s="29" t="s">
        <v>21</v>
      </c>
      <c r="B25" s="30" t="s">
        <v>9</v>
      </c>
      <c r="C25" s="30" t="s">
        <v>17</v>
      </c>
      <c r="D25" s="22" t="s">
        <v>226</v>
      </c>
      <c r="E25" s="22" t="s">
        <v>22</v>
      </c>
      <c r="F25" s="151">
        <f>F26</f>
        <v>167</v>
      </c>
      <c r="G25" s="151">
        <f>G26</f>
        <v>159</v>
      </c>
    </row>
    <row r="26" spans="1:7" ht="22.5" customHeight="1">
      <c r="A26" s="63" t="s">
        <v>23</v>
      </c>
      <c r="B26" s="30" t="s">
        <v>9</v>
      </c>
      <c r="C26" s="30" t="s">
        <v>17</v>
      </c>
      <c r="D26" s="22" t="s">
        <v>226</v>
      </c>
      <c r="E26" s="22" t="s">
        <v>24</v>
      </c>
      <c r="F26" s="151">
        <f>F27+F28</f>
        <v>167</v>
      </c>
      <c r="G26" s="151">
        <f>G27+G28</f>
        <v>159</v>
      </c>
    </row>
    <row r="27" spans="1:7" ht="25.5" customHeight="1">
      <c r="A27" s="135" t="s">
        <v>87</v>
      </c>
      <c r="B27" s="57" t="s">
        <v>9</v>
      </c>
      <c r="C27" s="30" t="s">
        <v>17</v>
      </c>
      <c r="D27" s="22" t="s">
        <v>226</v>
      </c>
      <c r="E27" s="22">
        <v>242</v>
      </c>
      <c r="F27" s="151">
        <v>9</v>
      </c>
      <c r="G27" s="151">
        <v>8</v>
      </c>
    </row>
    <row r="28" spans="1:7" ht="25.5" customHeight="1">
      <c r="A28" s="64" t="s">
        <v>25</v>
      </c>
      <c r="B28" s="30" t="s">
        <v>9</v>
      </c>
      <c r="C28" s="30" t="s">
        <v>17</v>
      </c>
      <c r="D28" s="22" t="s">
        <v>226</v>
      </c>
      <c r="E28" s="22" t="s">
        <v>26</v>
      </c>
      <c r="F28" s="151">
        <v>158</v>
      </c>
      <c r="G28" s="151">
        <v>151</v>
      </c>
    </row>
    <row r="29" spans="1:7" ht="13.5" customHeight="1">
      <c r="A29" s="29" t="s">
        <v>27</v>
      </c>
      <c r="B29" s="30" t="s">
        <v>9</v>
      </c>
      <c r="C29" s="30" t="s">
        <v>17</v>
      </c>
      <c r="D29" s="22" t="s">
        <v>226</v>
      </c>
      <c r="E29" s="22" t="s">
        <v>28</v>
      </c>
      <c r="F29" s="151">
        <f>F30</f>
        <v>14</v>
      </c>
      <c r="G29" s="151">
        <f>G30</f>
        <v>13</v>
      </c>
    </row>
    <row r="30" spans="1:7" ht="25.5" customHeight="1">
      <c r="A30" s="29" t="s">
        <v>29</v>
      </c>
      <c r="B30" s="30" t="s">
        <v>9</v>
      </c>
      <c r="C30" s="30" t="s">
        <v>17</v>
      </c>
      <c r="D30" s="22" t="s">
        <v>226</v>
      </c>
      <c r="E30" s="22" t="s">
        <v>30</v>
      </c>
      <c r="F30" s="151">
        <f>F31+F32+F33</f>
        <v>14</v>
      </c>
      <c r="G30" s="151">
        <f>G31+G32+G33</f>
        <v>13</v>
      </c>
    </row>
    <row r="31" spans="1:7" ht="15.75" customHeight="1">
      <c r="A31" s="29" t="s">
        <v>31</v>
      </c>
      <c r="B31" s="30" t="s">
        <v>9</v>
      </c>
      <c r="C31" s="30" t="s">
        <v>17</v>
      </c>
      <c r="D31" s="22" t="s">
        <v>226</v>
      </c>
      <c r="E31" s="22" t="s">
        <v>32</v>
      </c>
      <c r="F31" s="151">
        <v>12</v>
      </c>
      <c r="G31" s="151">
        <v>11</v>
      </c>
    </row>
    <row r="32" spans="1:7" ht="15" customHeight="1">
      <c r="A32" s="29" t="s">
        <v>33</v>
      </c>
      <c r="B32" s="30" t="s">
        <v>9</v>
      </c>
      <c r="C32" s="30" t="s">
        <v>17</v>
      </c>
      <c r="D32" s="22" t="s">
        <v>226</v>
      </c>
      <c r="E32" s="22">
        <v>852</v>
      </c>
      <c r="F32" s="151">
        <v>0</v>
      </c>
      <c r="G32" s="151">
        <v>0</v>
      </c>
    </row>
    <row r="33" spans="1:7" ht="12.75" customHeight="1">
      <c r="A33" s="29" t="s">
        <v>115</v>
      </c>
      <c r="B33" s="30" t="s">
        <v>9</v>
      </c>
      <c r="C33" s="30" t="s">
        <v>17</v>
      </c>
      <c r="D33" s="22" t="s">
        <v>226</v>
      </c>
      <c r="E33" s="22">
        <v>853</v>
      </c>
      <c r="F33" s="151">
        <v>2</v>
      </c>
      <c r="G33" s="151">
        <v>2</v>
      </c>
    </row>
    <row r="34" spans="1:7" ht="12" customHeight="1">
      <c r="A34" s="75" t="s">
        <v>174</v>
      </c>
      <c r="B34" s="77" t="s">
        <v>9</v>
      </c>
      <c r="C34" s="77" t="s">
        <v>17</v>
      </c>
      <c r="D34" s="76" t="s">
        <v>227</v>
      </c>
      <c r="E34" s="76"/>
      <c r="F34" s="153">
        <f>F35</f>
        <v>450.2</v>
      </c>
      <c r="G34" s="153">
        <f>G35</f>
        <v>445.7</v>
      </c>
    </row>
    <row r="35" spans="1:7" ht="45" customHeight="1">
      <c r="A35" s="29" t="s">
        <v>19</v>
      </c>
      <c r="B35" s="30" t="s">
        <v>9</v>
      </c>
      <c r="C35" s="30" t="s">
        <v>17</v>
      </c>
      <c r="D35" s="22" t="s">
        <v>227</v>
      </c>
      <c r="E35" s="22">
        <v>120</v>
      </c>
      <c r="F35" s="151">
        <f>F36+F37</f>
        <v>450.2</v>
      </c>
      <c r="G35" s="151">
        <f>G36+G37</f>
        <v>445.7</v>
      </c>
    </row>
    <row r="36" spans="1:7" ht="20.25">
      <c r="A36" s="29" t="s">
        <v>20</v>
      </c>
      <c r="B36" s="30" t="s">
        <v>9</v>
      </c>
      <c r="C36" s="30" t="s">
        <v>17</v>
      </c>
      <c r="D36" s="22" t="s">
        <v>227</v>
      </c>
      <c r="E36" s="22">
        <v>121</v>
      </c>
      <c r="F36" s="151">
        <v>329</v>
      </c>
      <c r="G36" s="151">
        <v>328</v>
      </c>
    </row>
    <row r="37" spans="1:7" ht="12.75" customHeight="1">
      <c r="A37" s="29" t="s">
        <v>16</v>
      </c>
      <c r="B37" s="30" t="s">
        <v>9</v>
      </c>
      <c r="C37" s="30" t="s">
        <v>17</v>
      </c>
      <c r="D37" s="22" t="s">
        <v>227</v>
      </c>
      <c r="E37" s="22">
        <v>129</v>
      </c>
      <c r="F37" s="151">
        <v>121.2</v>
      </c>
      <c r="G37" s="151">
        <v>117.7</v>
      </c>
    </row>
    <row r="38" spans="1:7" ht="12" customHeight="1">
      <c r="A38" s="75" t="s">
        <v>173</v>
      </c>
      <c r="B38" s="76" t="s">
        <v>9</v>
      </c>
      <c r="C38" s="76" t="s">
        <v>34</v>
      </c>
      <c r="D38" s="28" t="s">
        <v>11</v>
      </c>
      <c r="E38" s="28" t="s">
        <v>12</v>
      </c>
      <c r="F38" s="153">
        <f aca="true" t="shared" si="0" ref="F38:G40">F39</f>
        <v>1</v>
      </c>
      <c r="G38" s="153">
        <f t="shared" si="0"/>
        <v>1</v>
      </c>
    </row>
    <row r="39" spans="1:7" ht="12.75" customHeight="1">
      <c r="A39" s="29" t="s">
        <v>35</v>
      </c>
      <c r="B39" s="30" t="s">
        <v>9</v>
      </c>
      <c r="C39" s="30" t="s">
        <v>34</v>
      </c>
      <c r="D39" s="22" t="s">
        <v>228</v>
      </c>
      <c r="E39" s="22" t="s">
        <v>12</v>
      </c>
      <c r="F39" s="151">
        <f t="shared" si="0"/>
        <v>1</v>
      </c>
      <c r="G39" s="151">
        <f t="shared" si="0"/>
        <v>1</v>
      </c>
    </row>
    <row r="40" spans="1:7" ht="15" customHeight="1">
      <c r="A40" s="29" t="s">
        <v>27</v>
      </c>
      <c r="B40" s="30" t="s">
        <v>9</v>
      </c>
      <c r="C40" s="30" t="s">
        <v>34</v>
      </c>
      <c r="D40" s="22" t="s">
        <v>228</v>
      </c>
      <c r="E40" s="22">
        <v>800</v>
      </c>
      <c r="F40" s="151">
        <f t="shared" si="0"/>
        <v>1</v>
      </c>
      <c r="G40" s="151">
        <f t="shared" si="0"/>
        <v>1</v>
      </c>
    </row>
    <row r="41" spans="1:7" ht="13.5" customHeight="1">
      <c r="A41" s="29" t="s">
        <v>36</v>
      </c>
      <c r="B41" s="30" t="s">
        <v>9</v>
      </c>
      <c r="C41" s="30" t="s">
        <v>34</v>
      </c>
      <c r="D41" s="22" t="s">
        <v>228</v>
      </c>
      <c r="E41" s="22">
        <v>870</v>
      </c>
      <c r="F41" s="151">
        <v>1</v>
      </c>
      <c r="G41" s="151">
        <v>1</v>
      </c>
    </row>
    <row r="42" spans="1:7" ht="15" customHeight="1">
      <c r="A42" s="75" t="s">
        <v>89</v>
      </c>
      <c r="B42" s="77" t="s">
        <v>9</v>
      </c>
      <c r="C42" s="77" t="s">
        <v>92</v>
      </c>
      <c r="D42" s="31"/>
      <c r="E42" s="22"/>
      <c r="F42" s="153">
        <f>F43</f>
        <v>1</v>
      </c>
      <c r="G42" s="153">
        <f>G43</f>
        <v>1</v>
      </c>
    </row>
    <row r="43" spans="1:7" ht="14.25" customHeight="1">
      <c r="A43" s="29" t="s">
        <v>90</v>
      </c>
      <c r="B43" s="30" t="s">
        <v>9</v>
      </c>
      <c r="C43" s="30" t="s">
        <v>92</v>
      </c>
      <c r="D43" s="31" t="s">
        <v>240</v>
      </c>
      <c r="E43" s="22">
        <v>240</v>
      </c>
      <c r="F43" s="151">
        <f>F44</f>
        <v>1</v>
      </c>
      <c r="G43" s="151">
        <f>G44</f>
        <v>1</v>
      </c>
    </row>
    <row r="44" spans="1:7" ht="24" customHeight="1">
      <c r="A44" s="29" t="s">
        <v>91</v>
      </c>
      <c r="B44" s="30" t="s">
        <v>9</v>
      </c>
      <c r="C44" s="30" t="s">
        <v>92</v>
      </c>
      <c r="D44" s="31" t="s">
        <v>240</v>
      </c>
      <c r="E44" s="22">
        <v>244</v>
      </c>
      <c r="F44" s="151">
        <v>1</v>
      </c>
      <c r="G44" s="151">
        <v>1</v>
      </c>
    </row>
    <row r="45" spans="1:7" ht="15.75" customHeight="1">
      <c r="A45" s="27" t="s">
        <v>37</v>
      </c>
      <c r="B45" s="28" t="s">
        <v>38</v>
      </c>
      <c r="C45" s="28" t="s">
        <v>10</v>
      </c>
      <c r="D45" s="28" t="s">
        <v>11</v>
      </c>
      <c r="E45" s="28" t="s">
        <v>12</v>
      </c>
      <c r="F45" s="153">
        <f aca="true" t="shared" si="1" ref="F45:G48">F46</f>
        <v>103.69999999999999</v>
      </c>
      <c r="G45" s="153">
        <f t="shared" si="1"/>
        <v>105</v>
      </c>
    </row>
    <row r="46" spans="1:7" ht="12.75" customHeight="1">
      <c r="A46" s="27" t="s">
        <v>39</v>
      </c>
      <c r="B46" s="28" t="s">
        <v>38</v>
      </c>
      <c r="C46" s="28" t="s">
        <v>13</v>
      </c>
      <c r="D46" s="28" t="s">
        <v>11</v>
      </c>
      <c r="E46" s="28" t="s">
        <v>12</v>
      </c>
      <c r="F46" s="153">
        <f t="shared" si="1"/>
        <v>103.69999999999999</v>
      </c>
      <c r="G46" s="153">
        <f t="shared" si="1"/>
        <v>105</v>
      </c>
    </row>
    <row r="47" spans="1:7" ht="13.5" customHeight="1">
      <c r="A47" s="29" t="s">
        <v>39</v>
      </c>
      <c r="B47" s="30" t="s">
        <v>38</v>
      </c>
      <c r="C47" s="30" t="s">
        <v>13</v>
      </c>
      <c r="D47" s="31"/>
      <c r="E47" s="22"/>
      <c r="F47" s="151">
        <f t="shared" si="1"/>
        <v>103.69999999999999</v>
      </c>
      <c r="G47" s="151">
        <f t="shared" si="1"/>
        <v>105</v>
      </c>
    </row>
    <row r="48" spans="1:7" ht="12.75" customHeight="1">
      <c r="A48" s="29" t="s">
        <v>40</v>
      </c>
      <c r="B48" s="30" t="s">
        <v>38</v>
      </c>
      <c r="C48" s="30" t="s">
        <v>13</v>
      </c>
      <c r="D48" s="22" t="s">
        <v>116</v>
      </c>
      <c r="E48" s="22"/>
      <c r="F48" s="151">
        <f t="shared" si="1"/>
        <v>103.69999999999999</v>
      </c>
      <c r="G48" s="151">
        <f t="shared" si="1"/>
        <v>105</v>
      </c>
    </row>
    <row r="49" spans="1:7" ht="24" customHeight="1">
      <c r="A49" s="29" t="s">
        <v>41</v>
      </c>
      <c r="B49" s="30" t="s">
        <v>38</v>
      </c>
      <c r="C49" s="30" t="s">
        <v>13</v>
      </c>
      <c r="D49" s="22" t="s">
        <v>116</v>
      </c>
      <c r="E49" s="22"/>
      <c r="F49" s="151">
        <f>F50+F52+F51</f>
        <v>103.69999999999999</v>
      </c>
      <c r="G49" s="151">
        <f>G50+G52+G51</f>
        <v>105</v>
      </c>
    </row>
    <row r="50" spans="1:7" ht="24.75" customHeight="1">
      <c r="A50" s="29" t="s">
        <v>20</v>
      </c>
      <c r="B50" s="30" t="s">
        <v>38</v>
      </c>
      <c r="C50" s="30" t="s">
        <v>13</v>
      </c>
      <c r="D50" s="22" t="s">
        <v>116</v>
      </c>
      <c r="E50" s="22">
        <v>110</v>
      </c>
      <c r="F50" s="151">
        <v>68.1</v>
      </c>
      <c r="G50" s="151">
        <v>68.3</v>
      </c>
    </row>
    <row r="51" spans="1:7" ht="11.25" customHeight="1">
      <c r="A51" s="29" t="s">
        <v>16</v>
      </c>
      <c r="B51" s="30" t="s">
        <v>38</v>
      </c>
      <c r="C51" s="30" t="s">
        <v>13</v>
      </c>
      <c r="D51" s="22" t="s">
        <v>116</v>
      </c>
      <c r="E51" s="22">
        <v>111</v>
      </c>
      <c r="F51" s="151">
        <v>29.5</v>
      </c>
      <c r="G51" s="151">
        <v>29.5</v>
      </c>
    </row>
    <row r="52" spans="1:7" ht="24.75" customHeight="1">
      <c r="A52" s="29" t="s">
        <v>23</v>
      </c>
      <c r="B52" s="30" t="s">
        <v>38</v>
      </c>
      <c r="C52" s="30" t="s">
        <v>13</v>
      </c>
      <c r="D52" s="22" t="s">
        <v>116</v>
      </c>
      <c r="E52" s="22">
        <v>244</v>
      </c>
      <c r="F52" s="151">
        <v>6.1</v>
      </c>
      <c r="G52" s="151">
        <v>7.2</v>
      </c>
    </row>
    <row r="53" spans="1:7" ht="23.25" customHeight="1">
      <c r="A53" s="75" t="s">
        <v>94</v>
      </c>
      <c r="B53" s="77" t="s">
        <v>13</v>
      </c>
      <c r="C53" s="77"/>
      <c r="D53" s="78"/>
      <c r="E53" s="73"/>
      <c r="F53" s="153">
        <f aca="true" t="shared" si="2" ref="F53:G55">F54</f>
        <v>1</v>
      </c>
      <c r="G53" s="153">
        <f t="shared" si="2"/>
        <v>1</v>
      </c>
    </row>
    <row r="54" spans="1:7" ht="26.25" customHeight="1">
      <c r="A54" s="29" t="s">
        <v>21</v>
      </c>
      <c r="B54" s="30" t="s">
        <v>13</v>
      </c>
      <c r="C54" s="30" t="s">
        <v>93</v>
      </c>
      <c r="D54" s="68" t="s">
        <v>229</v>
      </c>
      <c r="E54" s="22">
        <v>200</v>
      </c>
      <c r="F54" s="151">
        <f t="shared" si="2"/>
        <v>1</v>
      </c>
      <c r="G54" s="151">
        <f t="shared" si="2"/>
        <v>1</v>
      </c>
    </row>
    <row r="55" spans="1:7" ht="26.25" customHeight="1">
      <c r="A55" s="29" t="s">
        <v>25</v>
      </c>
      <c r="B55" s="30" t="s">
        <v>13</v>
      </c>
      <c r="C55" s="30" t="s">
        <v>93</v>
      </c>
      <c r="D55" s="68" t="s">
        <v>229</v>
      </c>
      <c r="E55" s="22">
        <v>240</v>
      </c>
      <c r="F55" s="151">
        <f t="shared" si="2"/>
        <v>1</v>
      </c>
      <c r="G55" s="151">
        <f t="shared" si="2"/>
        <v>1</v>
      </c>
    </row>
    <row r="56" spans="1:7" ht="24.75" customHeight="1">
      <c r="A56" s="29" t="s">
        <v>23</v>
      </c>
      <c r="B56" s="30" t="s">
        <v>13</v>
      </c>
      <c r="C56" s="30" t="s">
        <v>93</v>
      </c>
      <c r="D56" s="68" t="s">
        <v>229</v>
      </c>
      <c r="E56" s="22">
        <v>244</v>
      </c>
      <c r="F56" s="151">
        <v>1</v>
      </c>
      <c r="G56" s="151">
        <v>1</v>
      </c>
    </row>
    <row r="57" spans="1:7" s="70" customFormat="1" ht="12.75">
      <c r="A57" s="75" t="s">
        <v>118</v>
      </c>
      <c r="B57" s="77" t="s">
        <v>17</v>
      </c>
      <c r="C57" s="77"/>
      <c r="D57" s="78"/>
      <c r="E57" s="73"/>
      <c r="F57" s="153">
        <f aca="true" t="shared" si="3" ref="F57:G59">F58</f>
        <v>2</v>
      </c>
      <c r="G57" s="153">
        <f t="shared" si="3"/>
        <v>1</v>
      </c>
    </row>
    <row r="58" spans="1:7" ht="24" customHeight="1">
      <c r="A58" s="29" t="s">
        <v>21</v>
      </c>
      <c r="B58" s="30" t="s">
        <v>17</v>
      </c>
      <c r="C58" s="30" t="s">
        <v>43</v>
      </c>
      <c r="D58" s="68" t="s">
        <v>230</v>
      </c>
      <c r="E58" s="22">
        <v>200</v>
      </c>
      <c r="F58" s="151">
        <f t="shared" si="3"/>
        <v>2</v>
      </c>
      <c r="G58" s="151">
        <f t="shared" si="3"/>
        <v>1</v>
      </c>
    </row>
    <row r="59" spans="1:7" ht="22.5" customHeight="1">
      <c r="A59" s="29" t="s">
        <v>25</v>
      </c>
      <c r="B59" s="30" t="s">
        <v>17</v>
      </c>
      <c r="C59" s="30" t="s">
        <v>43</v>
      </c>
      <c r="D59" s="68" t="s">
        <v>230</v>
      </c>
      <c r="E59" s="22">
        <v>240</v>
      </c>
      <c r="F59" s="151">
        <f t="shared" si="3"/>
        <v>2</v>
      </c>
      <c r="G59" s="151">
        <f t="shared" si="3"/>
        <v>1</v>
      </c>
    </row>
    <row r="60" spans="1:7" ht="23.25" customHeight="1">
      <c r="A60" s="29" t="s">
        <v>23</v>
      </c>
      <c r="B60" s="30" t="s">
        <v>17</v>
      </c>
      <c r="C60" s="30" t="s">
        <v>43</v>
      </c>
      <c r="D60" s="68" t="s">
        <v>230</v>
      </c>
      <c r="E60" s="22">
        <v>244</v>
      </c>
      <c r="F60" s="151">
        <v>2</v>
      </c>
      <c r="G60" s="151">
        <v>1</v>
      </c>
    </row>
    <row r="61" spans="1:7" ht="14.25" customHeight="1">
      <c r="A61" s="27" t="s">
        <v>42</v>
      </c>
      <c r="B61" s="28" t="s">
        <v>43</v>
      </c>
      <c r="C61" s="28" t="s">
        <v>10</v>
      </c>
      <c r="D61" s="28" t="s">
        <v>11</v>
      </c>
      <c r="E61" s="28" t="s">
        <v>12</v>
      </c>
      <c r="F61" s="150">
        <f>F65</f>
        <v>11</v>
      </c>
      <c r="G61" s="150">
        <f>G65</f>
        <v>11</v>
      </c>
    </row>
    <row r="62" spans="1:7" ht="12" customHeight="1">
      <c r="A62" s="75" t="s">
        <v>45</v>
      </c>
      <c r="B62" s="32" t="s">
        <v>43</v>
      </c>
      <c r="C62" s="32" t="s">
        <v>13</v>
      </c>
      <c r="D62" s="78" t="s">
        <v>231</v>
      </c>
      <c r="E62" s="22"/>
      <c r="F62" s="151">
        <f aca="true" t="shared" si="4" ref="F62:G64">F63</f>
        <v>11</v>
      </c>
      <c r="G62" s="151">
        <f t="shared" si="4"/>
        <v>11</v>
      </c>
    </row>
    <row r="63" spans="1:7" ht="21.75" customHeight="1">
      <c r="A63" s="136" t="s">
        <v>46</v>
      </c>
      <c r="B63" s="30" t="s">
        <v>43</v>
      </c>
      <c r="C63" s="30" t="s">
        <v>13</v>
      </c>
      <c r="D63" s="68"/>
      <c r="E63" s="22"/>
      <c r="F63" s="151">
        <f t="shared" si="4"/>
        <v>11</v>
      </c>
      <c r="G63" s="151">
        <f t="shared" si="4"/>
        <v>11</v>
      </c>
    </row>
    <row r="64" spans="1:7" ht="23.25" customHeight="1">
      <c r="A64" s="29" t="s">
        <v>21</v>
      </c>
      <c r="B64" s="30" t="s">
        <v>43</v>
      </c>
      <c r="C64" s="30" t="s">
        <v>13</v>
      </c>
      <c r="D64" s="68" t="s">
        <v>231</v>
      </c>
      <c r="E64" s="22">
        <v>200</v>
      </c>
      <c r="F64" s="151">
        <f t="shared" si="4"/>
        <v>11</v>
      </c>
      <c r="G64" s="151">
        <f t="shared" si="4"/>
        <v>11</v>
      </c>
    </row>
    <row r="65" spans="1:7" ht="25.5" customHeight="1">
      <c r="A65" s="29" t="s">
        <v>23</v>
      </c>
      <c r="B65" s="30" t="s">
        <v>43</v>
      </c>
      <c r="C65" s="30" t="s">
        <v>13</v>
      </c>
      <c r="D65" s="68" t="s">
        <v>231</v>
      </c>
      <c r="E65" s="22">
        <v>240</v>
      </c>
      <c r="F65" s="151">
        <v>11</v>
      </c>
      <c r="G65" s="151">
        <v>11</v>
      </c>
    </row>
    <row r="66" spans="1:7" ht="25.5" customHeight="1">
      <c r="A66" s="29" t="s">
        <v>25</v>
      </c>
      <c r="B66" s="30" t="s">
        <v>43</v>
      </c>
      <c r="C66" s="30" t="s">
        <v>13</v>
      </c>
      <c r="D66" s="68" t="s">
        <v>231</v>
      </c>
      <c r="E66" s="22"/>
      <c r="F66" s="151"/>
      <c r="G66" s="151"/>
    </row>
    <row r="67" spans="1:7" ht="12.75" customHeight="1">
      <c r="A67" s="137" t="s">
        <v>79</v>
      </c>
      <c r="B67" s="79">
        <v>11</v>
      </c>
      <c r="C67" s="80"/>
      <c r="D67" s="80"/>
      <c r="E67" s="80"/>
      <c r="F67" s="154">
        <f aca="true" t="shared" si="5" ref="F67:G72">F68</f>
        <v>2</v>
      </c>
      <c r="G67" s="154">
        <f t="shared" si="5"/>
        <v>1</v>
      </c>
    </row>
    <row r="68" spans="1:7" ht="12" customHeight="1">
      <c r="A68" s="138" t="s">
        <v>80</v>
      </c>
      <c r="B68" s="80">
        <v>11</v>
      </c>
      <c r="C68" s="81" t="s">
        <v>9</v>
      </c>
      <c r="D68" s="80"/>
      <c r="E68" s="80"/>
      <c r="F68" s="155">
        <f t="shared" si="5"/>
        <v>2</v>
      </c>
      <c r="G68" s="155">
        <f t="shared" si="5"/>
        <v>1</v>
      </c>
    </row>
    <row r="69" spans="1:7" ht="12.75" customHeight="1">
      <c r="A69" s="138" t="s">
        <v>79</v>
      </c>
      <c r="B69" s="80">
        <v>11</v>
      </c>
      <c r="C69" s="81" t="s">
        <v>9</v>
      </c>
      <c r="D69" s="80" t="s">
        <v>232</v>
      </c>
      <c r="E69" s="80"/>
      <c r="F69" s="155">
        <f t="shared" si="5"/>
        <v>2</v>
      </c>
      <c r="G69" s="155">
        <f t="shared" si="5"/>
        <v>1</v>
      </c>
    </row>
    <row r="70" spans="1:7" ht="20.25" customHeight="1">
      <c r="A70" s="138" t="s">
        <v>81</v>
      </c>
      <c r="B70" s="80">
        <v>11</v>
      </c>
      <c r="C70" s="81" t="s">
        <v>9</v>
      </c>
      <c r="D70" s="80" t="s">
        <v>232</v>
      </c>
      <c r="E70" s="80"/>
      <c r="F70" s="155">
        <f t="shared" si="5"/>
        <v>2</v>
      </c>
      <c r="G70" s="155">
        <f t="shared" si="5"/>
        <v>1</v>
      </c>
    </row>
    <row r="71" spans="1:7" ht="12" customHeight="1">
      <c r="A71" s="138" t="s">
        <v>82</v>
      </c>
      <c r="B71" s="80">
        <v>11</v>
      </c>
      <c r="C71" s="81" t="s">
        <v>9</v>
      </c>
      <c r="D71" s="80" t="s">
        <v>232</v>
      </c>
      <c r="E71" s="80">
        <v>200</v>
      </c>
      <c r="F71" s="155">
        <f t="shared" si="5"/>
        <v>2</v>
      </c>
      <c r="G71" s="155">
        <f t="shared" si="5"/>
        <v>1</v>
      </c>
    </row>
    <row r="72" spans="1:7" ht="16.5" customHeight="1">
      <c r="A72" s="138" t="s">
        <v>83</v>
      </c>
      <c r="B72" s="80">
        <v>11</v>
      </c>
      <c r="C72" s="81" t="s">
        <v>9</v>
      </c>
      <c r="D72" s="80" t="s">
        <v>232</v>
      </c>
      <c r="E72" s="80">
        <v>240</v>
      </c>
      <c r="F72" s="155">
        <f t="shared" si="5"/>
        <v>2</v>
      </c>
      <c r="G72" s="155">
        <f t="shared" si="5"/>
        <v>1</v>
      </c>
    </row>
    <row r="73" spans="1:7" ht="23.25" customHeight="1">
      <c r="A73" s="138" t="s">
        <v>84</v>
      </c>
      <c r="B73" s="80">
        <v>11</v>
      </c>
      <c r="C73" s="81" t="s">
        <v>9</v>
      </c>
      <c r="D73" s="80" t="s">
        <v>232</v>
      </c>
      <c r="E73" s="80">
        <v>244</v>
      </c>
      <c r="F73" s="155">
        <v>2</v>
      </c>
      <c r="G73" s="155">
        <v>1</v>
      </c>
    </row>
    <row r="74" spans="1:7" ht="15" customHeight="1">
      <c r="A74" s="137" t="s">
        <v>85</v>
      </c>
      <c r="B74" s="79">
        <v>12</v>
      </c>
      <c r="C74" s="80"/>
      <c r="D74" s="80"/>
      <c r="E74" s="80"/>
      <c r="F74" s="154">
        <f>F77</f>
        <v>2</v>
      </c>
      <c r="G74" s="154">
        <f>G77</f>
        <v>1</v>
      </c>
    </row>
    <row r="75" spans="1:7" ht="15.75" customHeight="1">
      <c r="A75" s="138" t="s">
        <v>82</v>
      </c>
      <c r="B75" s="80">
        <v>12</v>
      </c>
      <c r="C75" s="81" t="s">
        <v>38</v>
      </c>
      <c r="D75" s="80" t="s">
        <v>233</v>
      </c>
      <c r="E75" s="80">
        <v>200</v>
      </c>
      <c r="F75" s="155">
        <f>F76</f>
        <v>2</v>
      </c>
      <c r="G75" s="155">
        <f>G76</f>
        <v>1</v>
      </c>
    </row>
    <row r="76" spans="1:7" ht="17.25" customHeight="1">
      <c r="A76" s="138" t="s">
        <v>83</v>
      </c>
      <c r="B76" s="80">
        <v>12</v>
      </c>
      <c r="C76" s="81" t="s">
        <v>38</v>
      </c>
      <c r="D76" s="80" t="s">
        <v>233</v>
      </c>
      <c r="E76" s="80">
        <v>240</v>
      </c>
      <c r="F76" s="155">
        <f>F77</f>
        <v>2</v>
      </c>
      <c r="G76" s="155">
        <f>G77</f>
        <v>1</v>
      </c>
    </row>
    <row r="77" spans="1:7" ht="12.75">
      <c r="A77" s="138" t="s">
        <v>84</v>
      </c>
      <c r="B77" s="80">
        <v>12</v>
      </c>
      <c r="C77" s="81" t="s">
        <v>38</v>
      </c>
      <c r="D77" s="80" t="s">
        <v>233</v>
      </c>
      <c r="E77" s="80">
        <v>244</v>
      </c>
      <c r="F77" s="155">
        <v>2</v>
      </c>
      <c r="G77" s="155">
        <v>1</v>
      </c>
    </row>
    <row r="78" spans="1:7" ht="10.5" customHeight="1">
      <c r="A78" s="139" t="s">
        <v>199</v>
      </c>
      <c r="B78" s="80"/>
      <c r="C78" s="80"/>
      <c r="D78" s="82"/>
      <c r="E78" s="82"/>
      <c r="F78" s="156">
        <v>3129.9</v>
      </c>
      <c r="G78" s="156">
        <v>3077.6</v>
      </c>
    </row>
  </sheetData>
  <sheetProtection/>
  <mergeCells count="16">
    <mergeCell ref="A11:G11"/>
    <mergeCell ref="B9:G9"/>
    <mergeCell ref="A10:F10"/>
    <mergeCell ref="B1:G1"/>
    <mergeCell ref="B2:G2"/>
    <mergeCell ref="C5:G5"/>
    <mergeCell ref="B6:G6"/>
    <mergeCell ref="A7:G7"/>
    <mergeCell ref="C8:G8"/>
    <mergeCell ref="E12:F12"/>
    <mergeCell ref="A13:A14"/>
    <mergeCell ref="B13:B14"/>
    <mergeCell ref="C13:C14"/>
    <mergeCell ref="D13:D14"/>
    <mergeCell ref="E13:E14"/>
    <mergeCell ref="F13:G13"/>
  </mergeCells>
  <printOptions/>
  <pageMargins left="0.7874015748031497" right="0.3937007874015748" top="0.7874015748031497" bottom="0.7874015748031497" header="0.5118110236220472" footer="0.5118110236220472"/>
  <pageSetup fitToHeight="0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User</cp:lastModifiedBy>
  <cp:lastPrinted>2018-12-27T04:58:40Z</cp:lastPrinted>
  <dcterms:created xsi:type="dcterms:W3CDTF">2004-12-03T09:36:36Z</dcterms:created>
  <dcterms:modified xsi:type="dcterms:W3CDTF">2019-01-22T03:39:51Z</dcterms:modified>
  <cp:category/>
  <cp:version/>
  <cp:contentType/>
  <cp:contentStatus/>
</cp:coreProperties>
</file>