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61" activeTab="3"/>
  </bookViews>
  <sheets>
    <sheet name="пр1-норм." sheetId="1" r:id="rId1"/>
    <sheet name="пр 2 доход 19" sheetId="2" r:id="rId2"/>
    <sheet name="пр 3 доход 20-21" sheetId="3" r:id="rId3"/>
    <sheet name="пр 4 перечень" sheetId="4" r:id="rId4"/>
    <sheet name=" пр 5 расходы 19 " sheetId="5" r:id="rId5"/>
    <sheet name="пр 6 расход 20-21 " sheetId="6" r:id="rId6"/>
    <sheet name="пр 7 вед 19" sheetId="7" r:id="rId7"/>
    <sheet name="пр 8 вед 20-21" sheetId="8" r:id="rId8"/>
  </sheets>
  <definedNames>
    <definedName name="_xlnm.Print_Titles" localSheetId="4">' пр 5 расходы 19 '!$14:$15</definedName>
    <definedName name="_xlnm.Print_Titles" localSheetId="3">'пр 4 перечень'!$13:$14</definedName>
    <definedName name="_xlnm.Print_Titles" localSheetId="5">'пр 6 расход 20-21 '!$14:$15</definedName>
    <definedName name="_xlnm.Print_Titles" localSheetId="6">'пр 7 вед 19'!$13:$14</definedName>
    <definedName name="_xlnm.Print_Titles" localSheetId="7">'пр 8 вед 20-21'!$14:$15</definedName>
    <definedName name="_xlnm.Print_Area" localSheetId="4">' пр 5 расходы 19 '!$A$1:$F$91</definedName>
    <definedName name="_xlnm.Print_Area" localSheetId="1">'пр 2 доход 19'!$A$1:$C$42</definedName>
    <definedName name="_xlnm.Print_Area" localSheetId="2">'пр 3 доход 20-21'!$A$1:$D$40</definedName>
    <definedName name="_xlnm.Print_Area" localSheetId="3">'пр 4 перечень'!$A$1:$C$31</definedName>
    <definedName name="_xlnm.Print_Area" localSheetId="5">'пр 6 расход 20-21 '!$A$1:$G$86</definedName>
    <definedName name="_xlnm.Print_Area" localSheetId="7">'пр 8 вед 20-21'!$A$1:$H$86</definedName>
    <definedName name="_xlnm.Print_Area" localSheetId="0">'пр1-норм.'!$A$1:$B$28</definedName>
  </definedNames>
  <calcPr fullCalcOnLoad="1"/>
</workbook>
</file>

<file path=xl/sharedStrings.xml><?xml version="1.0" encoding="utf-8"?>
<sst xmlns="http://schemas.openxmlformats.org/spreadsheetml/2006/main" count="1674" uniqueCount="269">
  <si>
    <t>Код бюджетной классификации</t>
  </si>
  <si>
    <t>Наименование доходов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</si>
  <si>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</si>
  <si>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</si>
  <si>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</si>
  <si>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</si>
  <si>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</si>
  <si>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</si>
  <si>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</si>
  <si>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Всего доходов</t>
  </si>
  <si>
    <t>Наименование</t>
  </si>
  <si>
    <t>(тыс.рублей)</t>
  </si>
  <si>
    <t>РЗ</t>
  </si>
  <si>
    <t>ПР</t>
  </si>
  <si>
    <t>ЦСР</t>
  </si>
  <si>
    <t>ВР</t>
  </si>
  <si>
    <t>Сумма на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</si>
  <si>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</si>
  <si>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</si>
  <si>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</si>
  <si>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</si>
  <si>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</si>
  <si>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</si>
  <si>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</si>
  <si>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</si>
  <si>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</si>
  <si>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</si>
  <si>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</si>
  <si>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</si>
  <si>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</si>
  <si>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</si>
  <si>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</si>
  <si>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</si>
  <si>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</si>
  <si>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</si>
  <si>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</si>
  <si>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</si>
  <si>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</si>
  <si>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</si>
  <si>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</si>
  <si>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</si>
  <si>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</si>
  <si>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</si>
  <si>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Национальная оборона</t>
  </si>
  <si>
    <t>02</t>
  </si>
  <si>
    <t>Расходы на выплаты персоналу казенных учреждений</t>
  </si>
  <si>
    <t>Жилищно-коммунальное хозяйство</t>
  </si>
  <si>
    <t>05</t>
  </si>
  <si>
    <t>Благоустройство</t>
  </si>
  <si>
    <t>(в процентах)</t>
  </si>
  <si>
    <t>Наименование дохода</t>
  </si>
  <si>
    <t>Бюджет сельского поселения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</si>
  <si>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</si>
  <si>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</si>
  <si>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</si>
  <si>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 xml:space="preserve">     </t>
  </si>
  <si>
    <t xml:space="preserve"> </t>
  </si>
  <si>
    <t>1 16 90050 10 0000 140</t>
  </si>
  <si>
    <t>1 17 01050 10 0000 180</t>
  </si>
  <si>
    <t>1 17 05050 10 0000 180</t>
  </si>
  <si>
    <t>2 08 05000 10 0000 180</t>
  </si>
  <si>
    <t>к Решению Хурала представителей</t>
  </si>
  <si>
    <t>Бай-Тайгинского кожууна Республики Тыва</t>
  </si>
  <si>
    <t xml:space="preserve">                                                                               к Решению Хурала представителей</t>
  </si>
  <si>
    <t xml:space="preserve">                                                                                Бай-Тайгинского кожууна Республики Тыва</t>
  </si>
  <si>
    <t xml:space="preserve"> Код бюджетной классификации</t>
  </si>
  <si>
    <t>13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</si>
  <si>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</si>
  <si>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</si>
  <si>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</si>
  <si>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</si>
  <si>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</si>
  <si>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</si>
  <si>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1 08 04020 01 1000 110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</si>
  <si>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</si>
  <si>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</si>
  <si>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</si>
  <si>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</si>
  <si>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</si>
  <si>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</si>
  <si>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</si>
  <si>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</si>
  <si>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</si>
  <si>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</si>
  <si>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78 5 00 00110</t>
  </si>
  <si>
    <t>78 6 00 00110</t>
  </si>
  <si>
    <t>78 6 00 00190</t>
  </si>
  <si>
    <t>97 0 00 76050</t>
  </si>
  <si>
    <t>97 0 00 51180</t>
  </si>
  <si>
    <t>85 7 00 70110</t>
  </si>
  <si>
    <t>85 7 00 70120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</si>
  <si>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</si>
  <si>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</si>
  <si>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</si>
  <si>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</si>
  <si>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78 5 00 00000</t>
  </si>
  <si>
    <t>78 6 00 00000</t>
  </si>
  <si>
    <t xml:space="preserve"> Уплата налогов, сборов и иных платежей</t>
  </si>
  <si>
    <t>Уплата прочих налогов, сборов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</si>
  <si>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</si>
  <si>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</si>
  <si>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</si>
  <si>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</si>
  <si>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</si>
  <si>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</si>
  <si>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НАЛОГИ НА ПРИБЫЛЬ, ДОХОДЫ</t>
  </si>
  <si>
    <t>НАЛОГИ НА СОВОКУПНЫЙ ДОХОД</t>
  </si>
  <si>
    <t>НАЛОГИ НА ИМУЩЕСТВО</t>
  </si>
  <si>
    <t>ПРОЧИЕ  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</si>
  <si>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</si>
  <si>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</si>
  <si>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 xml:space="preserve">Дотации бюджетам сельских поселений на выравнивание бюджетной обеспеченности 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</si>
  <si>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</si>
  <si>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</si>
  <si>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</si>
  <si>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Благоустройство территорий поселения</t>
  </si>
  <si>
    <t>Содержание и ремонт уличного освещения</t>
  </si>
  <si>
    <t>Глава</t>
  </si>
  <si>
    <t>Другие общегосударственные вопросы</t>
  </si>
  <si>
    <t>Иные безвозмездные и безвозвратные перечисления</t>
  </si>
  <si>
    <t>Установление запрета на розничную продажу алкогольной продукции</t>
  </si>
  <si>
    <t>86 7 00 70200</t>
  </si>
  <si>
    <t>79 6 00 00000</t>
  </si>
  <si>
    <t>Иные выплаты персоналу государственных (муниципальных) органов, за исключением фонда оплаты труда</t>
  </si>
  <si>
    <t>79 6 00 00190</t>
  </si>
  <si>
    <t>Налог на имущество физических лиц</t>
  </si>
  <si>
    <t>Дотации бюджетам субъектов Российской Федерации и  муниципальных образований</t>
  </si>
  <si>
    <t xml:space="preserve">                                                                                                                  к Решению Хурала представителей</t>
  </si>
  <si>
    <t xml:space="preserve">                                                                                                                  Бай-Тайгинского кожууна Республики Тыва</t>
  </si>
  <si>
    <t>На 2019г.</t>
  </si>
  <si>
    <t xml:space="preserve">     РАСПРЕДЕЛЕНИЕ БЮДЖЕТНЫХ АССИГНОВАНИЙ ПО РАЗДЕЛАМ, ПОДРАЗДЕЛАМ, ЦЕЛЕВЫМ СТАТЬЯМ И ВИДАМ</t>
  </si>
  <si>
    <t xml:space="preserve">                                                                                                                  Приложение № 3</t>
  </si>
  <si>
    <t>Приложение № 8</t>
  </si>
  <si>
    <t>Сумма на 2019 год</t>
  </si>
  <si>
    <t>08</t>
  </si>
  <si>
    <t xml:space="preserve">Бай-Тайгинского кожууна Республики Тыва </t>
  </si>
  <si>
    <t>Культура, кинематография</t>
  </si>
  <si>
    <t>Культура</t>
  </si>
  <si>
    <t>Проведение культурнорно-массовых и спортивных мероприятий</t>
  </si>
  <si>
    <t xml:space="preserve">                                                                                                                  сельского поселения сумон Кара-Хольский</t>
  </si>
  <si>
    <t xml:space="preserve">                                                                                                                  Кара-Хольский Бай-Тайгинского кожууна</t>
  </si>
  <si>
    <t xml:space="preserve">                                                                               сельского поселения сумон Кара-Хольский</t>
  </si>
  <si>
    <t xml:space="preserve">                                                                                Кара-Хольский Бай-Тайгинского кожууна</t>
  </si>
  <si>
    <t>сельского поселения сумон Кара-Хольский</t>
  </si>
  <si>
    <t>Кара-Хольский  Бай-Тайгинского кожууна</t>
  </si>
  <si>
    <t xml:space="preserve">                                                                                                                                                                   Кара-Хольский  Бай-Тайгинского кожууна</t>
  </si>
  <si>
    <t>Администрация сельского поселения сумон Кара-Хольский</t>
  </si>
  <si>
    <t>012</t>
  </si>
  <si>
    <t>Администрация сельского поселения сумон Кара-Хольский Бай-Тайгинского  кожууна Республики Тыва</t>
  </si>
  <si>
    <t>Закупка товаров, работ, услуг в сфере информационно-коммуникационных технологий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</si>
  <si>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</si>
  <si>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 2020г.</t>
  </si>
  <si>
    <t>Уплата иных платежей</t>
  </si>
  <si>
    <t>Сумма на 2020 год</t>
  </si>
  <si>
    <t xml:space="preserve">                                                                                                                                              к Решению Хурала представителей</t>
  </si>
  <si>
    <t xml:space="preserve">            на плановый период 2019 и 2020 годов"</t>
  </si>
  <si>
    <t xml:space="preserve">             ВЕДОМСТВЕННАЯ СТРУКТУРА РАСХОДОВ МЕСТНОГО БЮДЖЕТА НА ПЛАНОВЫЙ ПЕРИОД 2019 И 2020 ГОДОВ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</si>
  <si>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</si>
  <si>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113 02995 10 0000 130</t>
  </si>
  <si>
    <t>Прочие межбюбжетные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</si>
  <si>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</si>
  <si>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бюджетной системы Российской Федерации (межбюджетные субсидии)</t>
  </si>
  <si>
    <t>000 2 02 10000 00 0000 000</t>
  </si>
  <si>
    <t>000 2 00 00000 00 0000 000</t>
  </si>
  <si>
    <t>000 1 01 00000 00 0000 000</t>
  </si>
  <si>
    <t>000 1 01 02000 01 0000 110</t>
  </si>
  <si>
    <t>000 1 05 00000 00 0000 000</t>
  </si>
  <si>
    <t>000 1 05 02000 00 0000 110</t>
  </si>
  <si>
    <t>000 1 05 03000 00 0000 110</t>
  </si>
  <si>
    <t>000 1 06 00000 00 0000 000</t>
  </si>
  <si>
    <t>000 1 06 01000 00 0000 110</t>
  </si>
  <si>
    <t>000 1 06 06000 00 0000 110</t>
  </si>
  <si>
    <t>000 1 06 06033 10 0000 110</t>
  </si>
  <si>
    <t>000 1 17 00000 00 0000 000</t>
  </si>
  <si>
    <t>000 1 17 05050 10 0000 180</t>
  </si>
  <si>
    <t xml:space="preserve">                                                                                                                        к Решению Хурала представителей сельского</t>
  </si>
  <si>
    <t>09</t>
  </si>
  <si>
    <t>07</t>
  </si>
  <si>
    <t>94 0 00 00192</t>
  </si>
  <si>
    <t>Обеспечение проведение выборов и референдумов</t>
  </si>
  <si>
    <t xml:space="preserve">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</si>
  <si>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плановый период 2020-2021 годов"</t>
  </si>
  <si>
    <t xml:space="preserve">                                                                                                               поселения сумон Кара-Хольский Бай-Тайгин-</t>
  </si>
  <si>
    <t xml:space="preserve">                                                                                                                  Республики Тыва на 2019 год и</t>
  </si>
  <si>
    <t xml:space="preserve">                                                                                                                  на плановый период 2020 и 2021 годов"</t>
  </si>
  <si>
    <t>Объем поступления доходов в местный бюджет на плановый период 2020 и 2021 годов</t>
  </si>
  <si>
    <t>На 2021г.</t>
  </si>
  <si>
    <t xml:space="preserve">                                                                                Республики Тыва на 2019 год и</t>
  </si>
  <si>
    <t xml:space="preserve">                                                                                на плановый период 2020 и 2021 годов"</t>
  </si>
  <si>
    <t xml:space="preserve">ВЕДОМСТВЕННАЯ СТРУКТУРА РАСХОДОВ МЕСТНОГО БЮДЖЕТА НА 2019 ГОД      
</t>
  </si>
  <si>
    <t>на плановый период 2020-2021 годов"</t>
  </si>
  <si>
    <t>Кара-Хольский Бай-Тайгинского кожууна</t>
  </si>
  <si>
    <t xml:space="preserve">  РАСХОДОВ КЛАССИФИКАЦИИ РАСХОДОВ МЕСТНОГО БЮДЖЕТА НА ПЛАНОВЫЙ ПЕРИОД НА 2020 И 2021 ГОДОВ</t>
  </si>
  <si>
    <t>Сумма на 2021 год</t>
  </si>
  <si>
    <t>Республики Тыва на 2019 год и</t>
  </si>
  <si>
    <t xml:space="preserve">            на плановый период 2020 и 2021 годов"</t>
  </si>
  <si>
    <t xml:space="preserve">                                                                                                                  Приложение № 2</t>
  </si>
  <si>
    <t xml:space="preserve">                                                                               Приложение № 4</t>
  </si>
  <si>
    <t>Приложение № 6</t>
  </si>
  <si>
    <t xml:space="preserve">                                                                                                             Приложение № 7</t>
  </si>
  <si>
    <t>Защита населения и терртории от чрезвычайных ситуаций природного и технического характера, гражданская оборона</t>
  </si>
  <si>
    <t>Профилактика терроризма и противодействие экстремисткой деятельности на территории сельского поселения</t>
  </si>
  <si>
    <t>88 8 00 70200</t>
  </si>
  <si>
    <t>По вопросам обеспечения пожарной безопасности на территории сельского поселения</t>
  </si>
  <si>
    <t>88 9 00 70200</t>
  </si>
  <si>
    <t>1 00 00000 00 0000 000</t>
  </si>
  <si>
    <t>1 01 00000 00 0000 000</t>
  </si>
  <si>
    <t xml:space="preserve">1 01 02000 01 0000 110 </t>
  </si>
  <si>
    <t>1 05 00000 00 0000 000</t>
  </si>
  <si>
    <t>1 05 02000 02 0000 110</t>
  </si>
  <si>
    <t>1 05 03000 01 0000 110</t>
  </si>
  <si>
    <t>1 06 00000 00 0000 110</t>
  </si>
  <si>
    <t>1 06 01000 00 0000 110</t>
  </si>
  <si>
    <t>1 06 06000 00 0000 110</t>
  </si>
  <si>
    <t xml:space="preserve"> 1 08 00000 00 0000 000</t>
  </si>
  <si>
    <t xml:space="preserve">1 17 00000 00 0000 000 </t>
  </si>
  <si>
    <t>2 00 00000 00 0000 000</t>
  </si>
  <si>
    <t>2 02 00000 00 0000 000</t>
  </si>
  <si>
    <t xml:space="preserve">  РАСХОДОВ КЛАССИФИКАЦИИ РАСХОДОВ МЕСТНОГО БЮДЖЕТА НА 2019 ГОД</t>
  </si>
  <si>
    <t>Приложение № 5</t>
  </si>
  <si>
    <t xml:space="preserve"> 2 02 30024 10 0000 150</t>
  </si>
  <si>
    <t xml:space="preserve"> 2 02 35118 10 0000 150</t>
  </si>
  <si>
    <t xml:space="preserve"> 2 02 30000 00 0000 150</t>
  </si>
  <si>
    <t xml:space="preserve"> 2 02 29999 00 0000 150</t>
  </si>
  <si>
    <t xml:space="preserve"> 2 02 20000 00 0000 150</t>
  </si>
  <si>
    <t xml:space="preserve"> 2 02 15002 10 0000 150</t>
  </si>
  <si>
    <t>2 02 10000 00 0000 150</t>
  </si>
  <si>
    <t>000 2 02 30024 10 0000 150</t>
  </si>
  <si>
    <t>000 2 02 35118 10 0000 150</t>
  </si>
  <si>
    <t>000 2 02 30000 00 0000 150</t>
  </si>
  <si>
    <t>000 2 02 29999 00 0000 150</t>
  </si>
  <si>
    <t>000 2 02 20000 00 0000 150</t>
  </si>
  <si>
    <t>000 2 02 15002 10 0000 150</t>
  </si>
  <si>
    <t>000 2 02 15001 10 0000 150</t>
  </si>
  <si>
    <t>000 2 02 15000 00 0000 150</t>
  </si>
  <si>
    <t>2 19 60010 10 0000 150</t>
  </si>
  <si>
    <t>2 02 49999 10 0000 150</t>
  </si>
  <si>
    <t>2 02 39999 10 0000 150</t>
  </si>
  <si>
    <t>2 02 45160 10 0000 150</t>
  </si>
  <si>
    <t>2 02 30024 10 0000 150</t>
  </si>
  <si>
    <t>2 02 35118 10 0000 150</t>
  </si>
  <si>
    <t>2 02 29999 10 0000 150</t>
  </si>
  <si>
    <t>2 02 15002 10 0000 150</t>
  </si>
  <si>
    <t>2 02 15001 10 0000 150</t>
  </si>
  <si>
    <t xml:space="preserve">                                                                                                                 ского  кожууна Республики Тыва от --- декабря </t>
  </si>
  <si>
    <t xml:space="preserve">                                                                                                                          2018 года № ---  "О бюджете сельского поселения</t>
  </si>
  <si>
    <t xml:space="preserve">                                                                                                                              сумон Кара-Хольский Бай-Тайгинского</t>
  </si>
  <si>
    <t xml:space="preserve">                                                                                                                               кожууна Республики Тыва на 2019 год и  </t>
  </si>
  <si>
    <t>Нормативы распределения доходов в местный бюджет на 2019 год</t>
  </si>
  <si>
    <t xml:space="preserve">                                                                                                                  от "---" декабря 2018 г. № ---</t>
  </si>
  <si>
    <t xml:space="preserve">                                                                                                                  "О  бюджете сельского поселения сумон</t>
  </si>
  <si>
    <t xml:space="preserve">                                                                                                                  Республики Тыва на 2019 год и на</t>
  </si>
  <si>
    <t xml:space="preserve">                                                                                                                  плановый период 2020 и 2021 годов"</t>
  </si>
  <si>
    <t xml:space="preserve">                                                                                                                  от "---" декабря  2018 г. № ---</t>
  </si>
  <si>
    <t xml:space="preserve">            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</si>
  <si>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от "----" декабря 2018 г. №---</t>
  </si>
  <si>
    <t xml:space="preserve">                                                                                "О бюджете сельского поселения сумон</t>
  </si>
  <si>
    <t xml:space="preserve">Перечень главных администраторов доходов местного бюджета на 2019 год </t>
  </si>
  <si>
    <t>Объем поступления доходов в местный бюджет на 2019 год и на плановый период 2020-2021 годов</t>
  </si>
  <si>
    <t>Прочие субвенции, передаваемые бюджетам сельских поселений</t>
  </si>
  <si>
    <t xml:space="preserve">Прочие доходы от оказания платных услуг  (работ) получателями средств бюджетов сельских поселений </t>
  </si>
  <si>
    <t>113 01995 10 0000 130</t>
  </si>
  <si>
    <t xml:space="preserve">                                                                                                                             от "   " декабря 2018 г . № </t>
  </si>
  <si>
    <t xml:space="preserve">                                                         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</si>
  <si>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                                                      Республики Тыва на 2019 год и на плановый</t>
  </si>
  <si>
    <t xml:space="preserve">                                                                                                                                                                   период  на 2020 и 2021 годов"</t>
  </si>
  <si>
    <t>Прочие доходы от оказания платных услуг (работ) получателями средств бюджетов сельских поселений</t>
  </si>
  <si>
    <t xml:space="preserve">от "    " декабря 2018 года № </t>
  </si>
  <si>
    <t xml:space="preserve"> "О бюджете сельского поселения сумон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</si>
</sst>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F800]dddd\,\ mmmm\ dd\,\ yyyy"/>
    <numFmt numFmtId="191" formatCode="0.000"/>
    <numFmt numFmtId="192" formatCode="_(* #,##0.00_);_(* \(#,##0.00\);_(* &quot;-&quot;??_);_(@_)"/>
    <numFmt numFmtId="193" formatCode="0.00;[Red]0.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13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13" fillId="1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30" borderId="1" applyNumberFormat="0" applyAlignment="0" applyProtection="0"/>
    <xf numFmtId="0" fontId="14" fillId="31" borderId="2" applyNumberFormat="0" applyAlignment="0" applyProtection="0"/>
    <xf numFmtId="0" fontId="40" fillId="32" borderId="3" applyNumberFormat="0" applyAlignment="0" applyProtection="0"/>
    <xf numFmtId="0" fontId="15" fillId="33" borderId="4" applyNumberFormat="0" applyAlignment="0" applyProtection="0"/>
    <xf numFmtId="0" fontId="41" fillId="32" borderId="1" applyNumberFormat="0" applyAlignment="0" applyProtection="0"/>
    <xf numFmtId="0" fontId="16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43" fillId="0" borderId="7" applyNumberFormat="0" applyFill="0" applyAlignment="0" applyProtection="0"/>
    <xf numFmtId="0" fontId="18" fillId="0" borderId="8" applyNumberFormat="0" applyFill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46" fillId="34" borderId="13" applyNumberFormat="0" applyAlignment="0" applyProtection="0"/>
    <xf numFmtId="0" fontId="21" fillId="35" borderId="14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3" fillId="3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38" borderId="0" applyNumberFormat="0" applyBorder="0" applyAlignment="0" applyProtection="0"/>
    <xf numFmtId="0" fontId="24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6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41" borderId="0" applyNumberFormat="0" applyBorder="0" applyAlignment="0" applyProtection="0"/>
    <xf numFmtId="0" fontId="2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justify" wrapText="1"/>
    </xf>
    <xf numFmtId="0" fontId="3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2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horizontal="justify"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3" fillId="0" borderId="19" xfId="72" applyFont="1" applyFill="1" applyBorder="1" applyAlignment="1">
      <alignment vertical="top" wrapText="1"/>
      <protection/>
    </xf>
    <xf numFmtId="181" fontId="7" fillId="0" borderId="19" xfId="85" applyNumberFormat="1" applyFont="1" applyFill="1" applyBorder="1" applyAlignment="1">
      <alignment horizontal="center" vertical="center" wrapText="1"/>
    </xf>
    <xf numFmtId="0" fontId="2" fillId="0" borderId="19" xfId="72" applyFont="1" applyFill="1" applyBorder="1" applyAlignment="1">
      <alignment vertical="top" wrapText="1"/>
      <protection/>
    </xf>
    <xf numFmtId="0" fontId="8" fillId="0" borderId="19" xfId="72" applyFont="1" applyFill="1" applyBorder="1" applyAlignment="1">
      <alignment vertical="top" wrapText="1"/>
      <protection/>
    </xf>
    <xf numFmtId="0" fontId="31" fillId="0" borderId="19" xfId="72" applyFont="1" applyFill="1" applyBorder="1" applyAlignment="1">
      <alignment vertical="top" wrapText="1"/>
      <protection/>
    </xf>
    <xf numFmtId="0" fontId="8" fillId="0" borderId="19" xfId="0" applyFont="1" applyFill="1" applyBorder="1" applyAlignment="1">
      <alignment horizontal="justify" vertical="top" wrapText="1"/>
    </xf>
    <xf numFmtId="181" fontId="7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top" wrapText="1"/>
    </xf>
    <xf numFmtId="181" fontId="29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19" xfId="0" applyFont="1" applyFill="1" applyBorder="1" applyAlignment="1">
      <alignment vertical="top" wrapText="1"/>
    </xf>
    <xf numFmtId="49" fontId="2" fillId="0" borderId="19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wrapText="1"/>
    </xf>
    <xf numFmtId="0" fontId="9" fillId="0" borderId="26" xfId="0" applyNumberFormat="1" applyFont="1" applyFill="1" applyBorder="1" applyAlignment="1">
      <alignment wrapText="1"/>
    </xf>
    <xf numFmtId="0" fontId="9" fillId="0" borderId="27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0" fontId="9" fillId="0" borderId="27" xfId="0" applyNumberFormat="1" applyFont="1" applyFill="1" applyBorder="1" applyAlignment="1">
      <alignment wrapText="1"/>
    </xf>
    <xf numFmtId="0" fontId="9" fillId="0" borderId="2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horizontal="center" wrapText="1"/>
    </xf>
    <xf numFmtId="181" fontId="30" fillId="0" borderId="19" xfId="85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wrapText="1"/>
    </xf>
    <xf numFmtId="180" fontId="2" fillId="0" borderId="19" xfId="0" applyNumberFormat="1" applyFont="1" applyFill="1" applyBorder="1" applyAlignment="1">
      <alignment horizontal="center" wrapText="1"/>
    </xf>
    <xf numFmtId="180" fontId="1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54" fillId="0" borderId="30" xfId="0" applyFont="1" applyFill="1" applyBorder="1" applyAlignment="1">
      <alignment wrapText="1"/>
    </xf>
    <xf numFmtId="0" fontId="3" fillId="0" borderId="19" xfId="0" applyNumberFormat="1" applyFont="1" applyFill="1" applyBorder="1" applyAlignment="1">
      <alignment vertical="center" wrapText="1"/>
    </xf>
    <xf numFmtId="0" fontId="8" fillId="0" borderId="19" xfId="71" applyNumberFormat="1" applyFont="1" applyFill="1" applyBorder="1" applyAlignment="1">
      <alignment vertical="center" wrapText="1"/>
      <protection/>
    </xf>
    <xf numFmtId="0" fontId="2" fillId="0" borderId="19" xfId="71" applyNumberFormat="1" applyFont="1" applyFill="1" applyBorder="1" applyAlignment="1">
      <alignment vertical="center" wrapText="1"/>
      <protection/>
    </xf>
    <xf numFmtId="0" fontId="2" fillId="0" borderId="19" xfId="71" applyFont="1" applyFill="1" applyBorder="1" applyAlignment="1">
      <alignment wrapText="1"/>
      <protection/>
    </xf>
    <xf numFmtId="0" fontId="2" fillId="0" borderId="19" xfId="69" applyFont="1" applyFill="1" applyBorder="1" applyAlignment="1">
      <alignment wrapText="1"/>
      <protection/>
    </xf>
    <xf numFmtId="0" fontId="2" fillId="0" borderId="19" xfId="69" applyNumberFormat="1" applyFont="1" applyFill="1" applyBorder="1" applyAlignment="1">
      <alignment vertical="center" wrapText="1"/>
      <protection/>
    </xf>
    <xf numFmtId="0" fontId="3" fillId="0" borderId="19" xfId="69" applyNumberFormat="1" applyFont="1" applyFill="1" applyBorder="1" applyAlignment="1">
      <alignment vertical="center" wrapText="1"/>
      <protection/>
    </xf>
    <xf numFmtId="0" fontId="2" fillId="0" borderId="19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54" fillId="0" borderId="30" xfId="0" applyFont="1" applyFill="1" applyBorder="1" applyAlignment="1">
      <alignment horizontal="left" wrapText="1" indent="1"/>
    </xf>
    <xf numFmtId="181" fontId="2" fillId="0" borderId="19" xfId="71" applyNumberFormat="1" applyFont="1" applyFill="1" applyBorder="1" applyAlignment="1">
      <alignment horizontal="left" wrapText="1" indent="1"/>
      <protection/>
    </xf>
    <xf numFmtId="181" fontId="2" fillId="0" borderId="31" xfId="71" applyNumberFormat="1" applyFont="1" applyFill="1" applyBorder="1" applyAlignment="1">
      <alignment horizontal="left" wrapText="1" indent="1"/>
      <protection/>
    </xf>
    <xf numFmtId="0" fontId="7" fillId="0" borderId="19" xfId="0" applyNumberFormat="1" applyFont="1" applyFill="1" applyBorder="1" applyAlignment="1">
      <alignment horizontal="left" wrapText="1" indent="1"/>
    </xf>
    <xf numFmtId="49" fontId="7" fillId="0" borderId="19" xfId="0" applyNumberFormat="1" applyFont="1" applyFill="1" applyBorder="1" applyAlignment="1">
      <alignment horizontal="left" wrapText="1" indent="1"/>
    </xf>
    <xf numFmtId="0" fontId="7" fillId="0" borderId="19" xfId="71" applyNumberFormat="1" applyFont="1" applyFill="1" applyBorder="1" applyAlignment="1">
      <alignment horizontal="left" wrapText="1" indent="1"/>
      <protection/>
    </xf>
    <xf numFmtId="49" fontId="7" fillId="0" borderId="19" xfId="71" applyNumberFormat="1" applyFont="1" applyFill="1" applyBorder="1" applyAlignment="1">
      <alignment horizontal="left" wrapText="1" indent="1"/>
      <protection/>
    </xf>
    <xf numFmtId="0" fontId="29" fillId="0" borderId="19" xfId="71" applyNumberFormat="1" applyFont="1" applyFill="1" applyBorder="1" applyAlignment="1">
      <alignment horizontal="left" wrapText="1" indent="1"/>
      <protection/>
    </xf>
    <xf numFmtId="49" fontId="29" fillId="0" borderId="19" xfId="71" applyNumberFormat="1" applyFont="1" applyFill="1" applyBorder="1" applyAlignment="1">
      <alignment horizontal="left" wrapText="1" indent="1"/>
      <protection/>
    </xf>
    <xf numFmtId="0" fontId="55" fillId="0" borderId="32" xfId="0" applyFont="1" applyFill="1" applyBorder="1" applyAlignment="1">
      <alignment horizontal="left" indent="1"/>
    </xf>
    <xf numFmtId="49" fontId="55" fillId="0" borderId="32" xfId="0" applyNumberFormat="1" applyFont="1" applyFill="1" applyBorder="1" applyAlignment="1">
      <alignment horizontal="left" indent="1"/>
    </xf>
    <xf numFmtId="0" fontId="7" fillId="0" borderId="19" xfId="69" applyNumberFormat="1" applyFont="1" applyFill="1" applyBorder="1" applyAlignment="1">
      <alignment horizontal="left" wrapText="1" indent="1"/>
      <protection/>
    </xf>
    <xf numFmtId="0" fontId="29" fillId="0" borderId="19" xfId="69" applyNumberFormat="1" applyFont="1" applyFill="1" applyBorder="1" applyAlignment="1">
      <alignment horizontal="left" wrapText="1" indent="1"/>
      <protection/>
    </xf>
    <xf numFmtId="49" fontId="7" fillId="0" borderId="19" xfId="69" applyNumberFormat="1" applyFont="1" applyFill="1" applyBorder="1" applyAlignment="1">
      <alignment horizontal="left" wrapText="1" indent="1"/>
      <protection/>
    </xf>
    <xf numFmtId="49" fontId="29" fillId="0" borderId="19" xfId="69" applyNumberFormat="1" applyFont="1" applyFill="1" applyBorder="1" applyAlignment="1">
      <alignment horizontal="left" wrapText="1" indent="1"/>
      <protection/>
    </xf>
    <xf numFmtId="49" fontId="29" fillId="0" borderId="19" xfId="0" applyNumberFormat="1" applyFont="1" applyFill="1" applyBorder="1" applyAlignment="1">
      <alignment horizontal="left" wrapText="1" indent="1"/>
    </xf>
    <xf numFmtId="0" fontId="29" fillId="0" borderId="19" xfId="0" applyNumberFormat="1" applyFont="1" applyFill="1" applyBorder="1" applyAlignment="1">
      <alignment horizontal="left" wrapText="1" indent="1"/>
    </xf>
    <xf numFmtId="0" fontId="29" fillId="0" borderId="19" xfId="0" applyNumberFormat="1" applyFont="1" applyFill="1" applyBorder="1" applyAlignment="1">
      <alignment horizontal="center" wrapText="1"/>
    </xf>
    <xf numFmtId="49" fontId="29" fillId="0" borderId="19" xfId="0" applyNumberFormat="1" applyFont="1" applyFill="1" applyBorder="1" applyAlignment="1">
      <alignment horizontal="center" wrapText="1"/>
    </xf>
    <xf numFmtId="181" fontId="29" fillId="0" borderId="19" xfId="0" applyNumberFormat="1" applyFont="1" applyFill="1" applyBorder="1" applyAlignment="1">
      <alignment horizontal="center" wrapText="1"/>
    </xf>
    <xf numFmtId="181" fontId="7" fillId="0" borderId="19" xfId="0" applyNumberFormat="1" applyFont="1" applyFill="1" applyBorder="1" applyAlignment="1">
      <alignment horizontal="center" wrapText="1"/>
    </xf>
    <xf numFmtId="181" fontId="7" fillId="0" borderId="19" xfId="71" applyNumberFormat="1" applyFont="1" applyFill="1" applyBorder="1" applyAlignment="1">
      <alignment horizontal="center" wrapText="1"/>
      <protection/>
    </xf>
    <xf numFmtId="181" fontId="29" fillId="0" borderId="19" xfId="71" applyNumberFormat="1" applyFont="1" applyFill="1" applyBorder="1" applyAlignment="1">
      <alignment horizontal="center" wrapText="1"/>
      <protection/>
    </xf>
    <xf numFmtId="181" fontId="7" fillId="0" borderId="19" xfId="69" applyNumberFormat="1" applyFont="1" applyFill="1" applyBorder="1" applyAlignment="1">
      <alignment horizontal="center" wrapText="1"/>
      <protection/>
    </xf>
    <xf numFmtId="181" fontId="29" fillId="0" borderId="19" xfId="69" applyNumberFormat="1" applyFont="1" applyFill="1" applyBorder="1" applyAlignment="1">
      <alignment horizontal="center" wrapText="1"/>
      <protection/>
    </xf>
    <xf numFmtId="0" fontId="10" fillId="0" borderId="24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181" fontId="2" fillId="0" borderId="19" xfId="71" applyNumberFormat="1" applyFont="1" applyFill="1" applyBorder="1" applyAlignment="1">
      <alignment wrapText="1"/>
      <protection/>
    </xf>
    <xf numFmtId="181" fontId="2" fillId="0" borderId="31" xfId="71" applyNumberFormat="1" applyFont="1" applyFill="1" applyBorder="1" applyAlignment="1">
      <alignment wrapText="1"/>
      <protection/>
    </xf>
    <xf numFmtId="0" fontId="3" fillId="0" borderId="19" xfId="69" applyFont="1" applyFill="1" applyBorder="1" applyAlignment="1">
      <alignment wrapText="1"/>
      <protection/>
    </xf>
    <xf numFmtId="0" fontId="2" fillId="0" borderId="31" xfId="69" applyFont="1" applyFill="1" applyBorder="1" applyAlignment="1">
      <alignment vertical="center" wrapText="1"/>
      <protection/>
    </xf>
    <xf numFmtId="0" fontId="2" fillId="0" borderId="19" xfId="69" applyFont="1" applyFill="1" applyBorder="1" applyAlignment="1">
      <alignment/>
      <protection/>
    </xf>
    <xf numFmtId="181" fontId="2" fillId="0" borderId="31" xfId="69" applyNumberFormat="1" applyFont="1" applyFill="1" applyBorder="1" applyAlignment="1">
      <alignment wrapText="1"/>
      <protection/>
    </xf>
    <xf numFmtId="181" fontId="2" fillId="0" borderId="19" xfId="69" applyNumberFormat="1" applyFont="1" applyFill="1" applyBorder="1" applyAlignment="1">
      <alignment wrapText="1"/>
      <protection/>
    </xf>
    <xf numFmtId="0" fontId="8" fillId="0" borderId="19" xfId="0" applyNumberFormat="1" applyFont="1" applyFill="1" applyBorder="1" applyAlignment="1">
      <alignment vertical="center" wrapText="1"/>
    </xf>
    <xf numFmtId="181" fontId="2" fillId="0" borderId="19" xfId="0" applyNumberFormat="1" applyFont="1" applyFill="1" applyBorder="1" applyAlignment="1">
      <alignment wrapText="1"/>
    </xf>
    <xf numFmtId="0" fontId="2" fillId="0" borderId="19" xfId="71" applyNumberFormat="1" applyFont="1" applyFill="1" applyBorder="1" applyAlignment="1">
      <alignment wrapText="1"/>
      <protection/>
    </xf>
    <xf numFmtId="0" fontId="3" fillId="0" borderId="1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71" applyNumberFormat="1" applyFont="1" applyFill="1" applyBorder="1" applyAlignment="1">
      <alignment wrapText="1"/>
      <protection/>
    </xf>
    <xf numFmtId="49" fontId="54" fillId="0" borderId="34" xfId="0" applyNumberFormat="1" applyFont="1" applyFill="1" applyBorder="1" applyAlignment="1">
      <alignment/>
    </xf>
    <xf numFmtId="0" fontId="3" fillId="0" borderId="19" xfId="69" applyNumberFormat="1" applyFont="1" applyFill="1" applyBorder="1" applyAlignment="1">
      <alignment wrapText="1"/>
      <protection/>
    </xf>
    <xf numFmtId="0" fontId="2" fillId="0" borderId="19" xfId="69" applyNumberFormat="1" applyFont="1" applyFill="1" applyBorder="1" applyAlignment="1">
      <alignment wrapText="1"/>
      <protection/>
    </xf>
    <xf numFmtId="49" fontId="3" fillId="0" borderId="19" xfId="69" applyNumberFormat="1" applyFont="1" applyFill="1" applyBorder="1" applyAlignment="1">
      <alignment wrapText="1"/>
      <protection/>
    </xf>
    <xf numFmtId="49" fontId="3" fillId="0" borderId="19" xfId="70" applyNumberFormat="1" applyFont="1" applyFill="1" applyBorder="1" applyAlignment="1">
      <alignment wrapText="1"/>
      <protection/>
    </xf>
    <xf numFmtId="49" fontId="2" fillId="0" borderId="19" xfId="69" applyNumberFormat="1" applyFont="1" applyFill="1" applyBorder="1" applyAlignment="1">
      <alignment wrapText="1"/>
      <protection/>
    </xf>
    <xf numFmtId="0" fontId="2" fillId="0" borderId="19" xfId="0" applyNumberFormat="1" applyFont="1" applyFill="1" applyBorder="1" applyAlignment="1">
      <alignment wrapText="1"/>
    </xf>
    <xf numFmtId="0" fontId="3" fillId="0" borderId="19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10" fillId="0" borderId="19" xfId="0" applyNumberFormat="1" applyFont="1" applyFill="1" applyBorder="1" applyAlignment="1">
      <alignment/>
    </xf>
    <xf numFmtId="49" fontId="2" fillId="0" borderId="19" xfId="70" applyNumberFormat="1" applyFont="1" applyFill="1" applyBorder="1" applyAlignment="1">
      <alignment wrapText="1"/>
      <protection/>
    </xf>
    <xf numFmtId="0" fontId="29" fillId="0" borderId="19" xfId="0" applyFont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34" fillId="0" borderId="19" xfId="0" applyFont="1" applyBorder="1" applyAlignment="1">
      <alignment vertical="top"/>
    </xf>
    <xf numFmtId="0" fontId="34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34" fillId="0" borderId="1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34" fillId="0" borderId="19" xfId="71" applyNumberFormat="1" applyFont="1" applyFill="1" applyBorder="1" applyAlignment="1">
      <alignment wrapText="1"/>
      <protection/>
    </xf>
    <xf numFmtId="181" fontId="3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Fill="1" applyBorder="1" applyAlignment="1">
      <alignment wrapText="1"/>
    </xf>
    <xf numFmtId="0" fontId="34" fillId="0" borderId="19" xfId="0" applyNumberFormat="1" applyFont="1" applyFill="1" applyBorder="1" applyAlignment="1">
      <alignment wrapText="1"/>
    </xf>
    <xf numFmtId="0" fontId="34" fillId="0" borderId="19" xfId="69" applyNumberFormat="1" applyFont="1" applyFill="1" applyBorder="1" applyAlignment="1">
      <alignment horizontal="center" wrapText="1"/>
      <protection/>
    </xf>
    <xf numFmtId="0" fontId="34" fillId="0" borderId="19" xfId="69" applyNumberFormat="1" applyFont="1" applyFill="1" applyBorder="1" applyAlignment="1">
      <alignment wrapText="1"/>
      <protection/>
    </xf>
    <xf numFmtId="49" fontId="34" fillId="0" borderId="19" xfId="70" applyNumberFormat="1" applyFont="1" applyFill="1" applyBorder="1" applyAlignment="1">
      <alignment wrapText="1"/>
      <protection/>
    </xf>
    <xf numFmtId="0" fontId="4" fillId="0" borderId="19" xfId="71" applyNumberFormat="1" applyFont="1" applyFill="1" applyBorder="1" applyAlignment="1">
      <alignment horizontal="left" wrapText="1" indent="1"/>
      <protection/>
    </xf>
    <xf numFmtId="0" fontId="34" fillId="0" borderId="19" xfId="71" applyNumberFormat="1" applyFont="1" applyFill="1" applyBorder="1" applyAlignment="1">
      <alignment horizontal="left" wrapText="1" indent="1"/>
      <protection/>
    </xf>
    <xf numFmtId="49" fontId="56" fillId="0" borderId="34" xfId="0" applyNumberFormat="1" applyFont="1" applyFill="1" applyBorder="1" applyAlignment="1">
      <alignment horizontal="left" indent="1"/>
    </xf>
    <xf numFmtId="181" fontId="34" fillId="0" borderId="19" xfId="0" applyNumberFormat="1" applyFont="1" applyFill="1" applyBorder="1" applyAlignment="1">
      <alignment horizontal="center" wrapText="1"/>
    </xf>
    <xf numFmtId="49" fontId="34" fillId="0" borderId="19" xfId="71" applyNumberFormat="1" applyFont="1" applyFill="1" applyBorder="1" applyAlignment="1">
      <alignment horizontal="left" wrapText="1" indent="1"/>
      <protection/>
    </xf>
    <xf numFmtId="181" fontId="34" fillId="0" borderId="19" xfId="71" applyNumberFormat="1" applyFont="1" applyFill="1" applyBorder="1" applyAlignment="1">
      <alignment horizontal="center" wrapText="1"/>
      <protection/>
    </xf>
    <xf numFmtId="49" fontId="4" fillId="0" borderId="19" xfId="71" applyNumberFormat="1" applyFont="1" applyFill="1" applyBorder="1" applyAlignment="1">
      <alignment horizontal="left" wrapText="1" indent="1"/>
      <protection/>
    </xf>
    <xf numFmtId="181" fontId="4" fillId="0" borderId="19" xfId="71" applyNumberFormat="1" applyFont="1" applyFill="1" applyBorder="1" applyAlignment="1">
      <alignment horizontal="center" wrapText="1"/>
      <protection/>
    </xf>
    <xf numFmtId="0" fontId="56" fillId="0" borderId="32" xfId="0" applyFont="1" applyFill="1" applyBorder="1" applyAlignment="1">
      <alignment horizontal="left" indent="1"/>
    </xf>
    <xf numFmtId="49" fontId="56" fillId="0" borderId="32" xfId="0" applyNumberFormat="1" applyFont="1" applyFill="1" applyBorder="1" applyAlignment="1">
      <alignment horizontal="left" indent="1"/>
    </xf>
    <xf numFmtId="181" fontId="4" fillId="0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>
      <alignment/>
    </xf>
    <xf numFmtId="0" fontId="33" fillId="0" borderId="19" xfId="0" applyNumberFormat="1" applyFont="1" applyFill="1" applyBorder="1" applyAlignment="1">
      <alignment horizontal="left" vertical="center" wrapText="1"/>
    </xf>
    <xf numFmtId="49" fontId="4" fillId="0" borderId="19" xfId="69" applyNumberFormat="1" applyFont="1" applyFill="1" applyBorder="1" applyAlignment="1">
      <alignment horizontal="center" wrapText="1"/>
      <protection/>
    </xf>
    <xf numFmtId="0" fontId="4" fillId="0" borderId="19" xfId="69" applyNumberFormat="1" applyFont="1" applyFill="1" applyBorder="1" applyAlignment="1">
      <alignment horizontal="center" wrapText="1"/>
      <protection/>
    </xf>
    <xf numFmtId="181" fontId="7" fillId="0" borderId="19" xfId="85" applyNumberFormat="1" applyFont="1" applyFill="1" applyBorder="1" applyAlignment="1">
      <alignment horizontal="center" vertical="center" wrapText="1"/>
    </xf>
    <xf numFmtId="181" fontId="7" fillId="0" borderId="19" xfId="0" applyNumberFormat="1" applyFont="1" applyFill="1" applyBorder="1" applyAlignment="1">
      <alignment horizontal="center" vertical="center"/>
    </xf>
    <xf numFmtId="181" fontId="29" fillId="0" borderId="19" xfId="0" applyNumberFormat="1" applyFont="1" applyFill="1" applyBorder="1" applyAlignment="1">
      <alignment horizontal="center" vertical="center"/>
    </xf>
    <xf numFmtId="181" fontId="29" fillId="0" borderId="19" xfId="85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wrapText="1"/>
    </xf>
    <xf numFmtId="180" fontId="12" fillId="0" borderId="19" xfId="0" applyNumberFormat="1" applyFont="1" applyFill="1" applyBorder="1" applyAlignment="1">
      <alignment horizontal="center" wrapText="1"/>
    </xf>
    <xf numFmtId="0" fontId="29" fillId="0" borderId="19" xfId="72" applyFont="1" applyFill="1" applyBorder="1" applyAlignment="1">
      <alignment vertical="top" wrapText="1"/>
      <protection/>
    </xf>
    <xf numFmtId="0" fontId="29" fillId="0" borderId="19" xfId="0" applyFont="1" applyBorder="1" applyAlignment="1">
      <alignment vertical="justify" wrapText="1"/>
    </xf>
    <xf numFmtId="49" fontId="29" fillId="0" borderId="19" xfId="0" applyNumberFormat="1" applyFont="1" applyBorder="1" applyAlignment="1">
      <alignment horizontal="center" vertical="justify" wrapText="1"/>
    </xf>
    <xf numFmtId="0" fontId="29" fillId="0" borderId="19" xfId="0" applyFont="1" applyBorder="1" applyAlignment="1">
      <alignment horizontal="center" vertical="justify" wrapText="1"/>
    </xf>
    <xf numFmtId="181" fontId="29" fillId="0" borderId="19" xfId="85" applyNumberFormat="1" applyFont="1" applyFill="1" applyBorder="1" applyAlignment="1">
      <alignment horizontal="center" vertical="center" wrapText="1"/>
    </xf>
    <xf numFmtId="181" fontId="32" fillId="0" borderId="19" xfId="85" applyNumberFormat="1" applyFont="1" applyFill="1" applyBorder="1" applyAlignment="1">
      <alignment horizontal="center" vertical="center" wrapText="1"/>
    </xf>
    <xf numFmtId="0" fontId="33" fillId="0" borderId="19" xfId="71" applyNumberFormat="1" applyFont="1" applyFill="1" applyBorder="1" applyAlignment="1">
      <alignment horizontal="center" wrapText="1"/>
      <protection/>
    </xf>
    <xf numFmtId="49" fontId="57" fillId="0" borderId="34" xfId="0" applyNumberFormat="1" applyFont="1" applyFill="1" applyBorder="1" applyAlignment="1">
      <alignment horizontal="center"/>
    </xf>
    <xf numFmtId="0" fontId="30" fillId="0" borderId="19" xfId="71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wrapText="1"/>
    </xf>
    <xf numFmtId="0" fontId="58" fillId="0" borderId="19" xfId="71" applyFont="1" applyFill="1" applyBorder="1" applyAlignment="1">
      <alignment wrapText="1"/>
      <protection/>
    </xf>
    <xf numFmtId="0" fontId="34" fillId="0" borderId="19" xfId="71" applyNumberFormat="1" applyFont="1" applyFill="1" applyBorder="1" applyAlignment="1">
      <alignment horizontal="center" wrapText="1"/>
      <protection/>
    </xf>
    <xf numFmtId="0" fontId="3" fillId="0" borderId="19" xfId="71" applyNumberFormat="1" applyFont="1" applyFill="1" applyBorder="1" applyAlignment="1">
      <alignment horizontal="left" vertical="center" wrapText="1" indent="1"/>
      <protection/>
    </xf>
    <xf numFmtId="181" fontId="3" fillId="0" borderId="19" xfId="71" applyNumberFormat="1" applyFont="1" applyFill="1" applyBorder="1" applyAlignment="1">
      <alignment wrapText="1"/>
      <protection/>
    </xf>
    <xf numFmtId="181" fontId="36" fillId="0" borderId="36" xfId="69" applyNumberFormat="1" applyFont="1" applyFill="1" applyBorder="1" applyAlignment="1">
      <alignment horizontal="left" wrapText="1"/>
      <protection/>
    </xf>
    <xf numFmtId="49" fontId="34" fillId="0" borderId="19" xfId="69" applyNumberFormat="1" applyFont="1" applyFill="1" applyBorder="1" applyAlignment="1">
      <alignment horizontal="center" wrapText="1"/>
      <protection/>
    </xf>
    <xf numFmtId="181" fontId="3" fillId="0" borderId="36" xfId="69" applyNumberFormat="1" applyFont="1" applyFill="1" applyBorder="1" applyAlignment="1">
      <alignment horizontal="left" wrapText="1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9" xfId="69" applyNumberFormat="1" applyFont="1" applyFill="1" applyBorder="1" applyAlignment="1">
      <alignment horizontal="center" wrapText="1"/>
      <protection/>
    </xf>
    <xf numFmtId="49" fontId="3" fillId="0" borderId="19" xfId="0" applyNumberFormat="1" applyFont="1" applyFill="1" applyBorder="1" applyAlignment="1">
      <alignment horizontal="left" wrapText="1" indent="1"/>
    </xf>
    <xf numFmtId="0" fontId="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2" fontId="7" fillId="0" borderId="0" xfId="69" applyNumberFormat="1" applyFont="1" applyAlignment="1">
      <alignment horizontal="left" indent="11"/>
      <protection/>
    </xf>
    <xf numFmtId="0" fontId="2" fillId="0" borderId="0" xfId="69" applyFont="1" applyAlignment="1">
      <alignment horizontal="right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0" xfId="69" applyNumberFormat="1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37" xfId="0" applyNumberFormat="1" applyFont="1" applyFill="1" applyBorder="1" applyAlignment="1">
      <alignment horizontal="right" wrapText="1"/>
    </xf>
    <xf numFmtId="0" fontId="2" fillId="0" borderId="0" xfId="69" applyFont="1" applyAlignment="1">
      <alignment/>
      <protection/>
    </xf>
    <xf numFmtId="0" fontId="2" fillId="0" borderId="0" xfId="69" applyFont="1" applyAlignment="1">
      <alignment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2" fillId="0" borderId="0" xfId="69" applyNumberFormat="1" applyFont="1" applyAlignment="1">
      <alignment horizontal="right"/>
      <protection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0" fontId="9" fillId="0" borderId="23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wrapText="1"/>
    </xf>
    <xf numFmtId="0" fontId="9" fillId="0" borderId="28" xfId="0" applyNumberFormat="1" applyFont="1" applyFill="1" applyBorder="1" applyAlignment="1">
      <alignment horizontal="center" wrapText="1"/>
    </xf>
    <xf numFmtId="2" fontId="2" fillId="0" borderId="0" xfId="69" applyNumberFormat="1" applyFont="1" applyAlignment="1">
      <alignment horizontal="center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_республиканский  2005 г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Примечание 3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74.875" style="15" customWidth="1"/>
    <col min="2" max="2" width="23.00390625" style="9" customWidth="1"/>
    <col min="3" max="3" width="0.2421875" style="9" customWidth="1"/>
    <col min="4" max="6" width="9.125" style="9" hidden="1" customWidth="1"/>
    <col min="7" max="16384" width="9.125" style="9" customWidth="1"/>
  </cols>
  <sheetData>
    <row r="1" spans="1:4" ht="12.75">
      <c r="A1" s="197" t="s">
        <v>180</v>
      </c>
      <c r="B1" s="197"/>
      <c r="C1" s="197"/>
      <c r="D1" s="158"/>
    </row>
    <row r="2" spans="1:4" ht="12.75">
      <c r="A2" s="192" t="s">
        <v>175</v>
      </c>
      <c r="B2" s="192"/>
      <c r="C2" s="192"/>
      <c r="D2" s="192"/>
    </row>
    <row r="3" spans="1:4" ht="12.75">
      <c r="A3" s="192" t="s">
        <v>182</v>
      </c>
      <c r="B3" s="192"/>
      <c r="C3" s="192"/>
      <c r="D3" s="192"/>
    </row>
    <row r="4" spans="1:4" ht="12.75">
      <c r="A4" s="192" t="s">
        <v>244</v>
      </c>
      <c r="B4" s="192"/>
      <c r="C4" s="192"/>
      <c r="D4" s="192"/>
    </row>
    <row r="5" spans="1:4" ht="12.75" customHeight="1">
      <c r="A5" s="195" t="s">
        <v>245</v>
      </c>
      <c r="B5" s="195"/>
      <c r="C5" s="195"/>
      <c r="D5" s="195"/>
    </row>
    <row r="6" spans="1:4" ht="12.75" customHeight="1">
      <c r="A6" s="195" t="s">
        <v>246</v>
      </c>
      <c r="B6" s="195"/>
      <c r="C6" s="195"/>
      <c r="D6" s="195"/>
    </row>
    <row r="7" spans="1:6" ht="12.75" customHeight="1">
      <c r="A7" s="192" t="s">
        <v>247</v>
      </c>
      <c r="B7" s="192"/>
      <c r="C7" s="192"/>
      <c r="D7" s="192"/>
      <c r="E7" s="15"/>
      <c r="F7" s="15"/>
    </row>
    <row r="8" spans="1:6" ht="12.75" customHeight="1">
      <c r="A8" s="192" t="s">
        <v>181</v>
      </c>
      <c r="B8" s="192"/>
      <c r="C8" s="192"/>
      <c r="D8" s="192"/>
      <c r="E8" s="15"/>
      <c r="F8" s="15"/>
    </row>
    <row r="9" spans="1:6" ht="12.75" customHeight="1">
      <c r="A9" s="193"/>
      <c r="B9" s="193"/>
      <c r="C9" s="193"/>
      <c r="D9" s="193"/>
      <c r="E9" s="15"/>
      <c r="F9" s="15"/>
    </row>
    <row r="10" spans="1:6" ht="12.75" customHeight="1">
      <c r="A10" s="193"/>
      <c r="B10" s="193"/>
      <c r="C10" s="193"/>
      <c r="D10" s="193"/>
      <c r="E10" s="15"/>
      <c r="F10" s="15"/>
    </row>
    <row r="11" spans="1:6" ht="12.75" customHeight="1">
      <c r="A11" s="194"/>
      <c r="B11" s="194"/>
      <c r="C11" s="194"/>
      <c r="D11" s="194"/>
      <c r="E11" s="15"/>
      <c r="F11" s="15"/>
    </row>
    <row r="12" spans="1:6" ht="12.75" customHeight="1">
      <c r="A12" s="194"/>
      <c r="B12" s="194"/>
      <c r="C12" s="194"/>
      <c r="D12" s="194"/>
      <c r="E12" s="15"/>
      <c r="F12" s="15"/>
    </row>
    <row r="13" spans="1:3" ht="17.25" customHeight="1">
      <c r="A13" s="196" t="s">
        <v>248</v>
      </c>
      <c r="B13" s="196"/>
      <c r="C13" s="196"/>
    </row>
    <row r="14" spans="1:2" s="20" customFormat="1" ht="12.75" customHeight="1">
      <c r="A14" s="191"/>
      <c r="B14" s="191"/>
    </row>
    <row r="15" ht="12.75">
      <c r="B15" s="17" t="s">
        <v>49</v>
      </c>
    </row>
    <row r="16" spans="1:2" ht="26.25" customHeight="1">
      <c r="A16" s="14" t="s">
        <v>50</v>
      </c>
      <c r="B16" s="14" t="s">
        <v>51</v>
      </c>
    </row>
    <row r="17" spans="1:2" ht="26.25" customHeight="1">
      <c r="A17" s="190" t="s">
        <v>266</v>
      </c>
      <c r="B17" s="14">
        <v>100</v>
      </c>
    </row>
    <row r="18" spans="1:2" ht="12.75">
      <c r="A18" s="27" t="s">
        <v>68</v>
      </c>
      <c r="B18" s="7">
        <v>100</v>
      </c>
    </row>
    <row r="19" spans="1:2" ht="25.5">
      <c r="A19" s="27" t="s">
        <v>69</v>
      </c>
      <c r="B19" s="7">
        <v>100</v>
      </c>
    </row>
    <row r="20" spans="1:2" ht="18.75" customHeight="1">
      <c r="A20" s="21" t="s">
        <v>71</v>
      </c>
      <c r="B20" s="7">
        <v>100</v>
      </c>
    </row>
    <row r="21" spans="1:2" ht="16.5" customHeight="1">
      <c r="A21" s="21" t="s">
        <v>72</v>
      </c>
      <c r="B21" s="7">
        <v>100</v>
      </c>
    </row>
  </sheetData>
  <sheetProtection/>
  <mergeCells count="14">
    <mergeCell ref="A4:D4"/>
    <mergeCell ref="A5:D5"/>
    <mergeCell ref="A6:D6"/>
    <mergeCell ref="A7:D7"/>
    <mergeCell ref="A13:C13"/>
    <mergeCell ref="A1:C1"/>
    <mergeCell ref="A2:D2"/>
    <mergeCell ref="A3:D3"/>
    <mergeCell ref="A14:B14"/>
    <mergeCell ref="A8:D8"/>
    <mergeCell ref="A9:D9"/>
    <mergeCell ref="A10:D10"/>
    <mergeCell ref="A11:D11"/>
    <mergeCell ref="A12:D12"/>
  </mergeCells>
  <printOptions/>
  <pageMargins left="0.984251968503937" right="0.5905511811023623" top="0.5905511811023623" bottom="0.3937007874015748" header="0.275590551181102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25.125" style="9" customWidth="1"/>
    <col min="2" max="2" width="75.625" style="10" customWidth="1"/>
    <col min="3" max="3" width="10.25390625" style="11" customWidth="1"/>
    <col min="4" max="16384" width="9.125" style="1" customWidth="1"/>
  </cols>
  <sheetData>
    <row r="1" spans="2:3" ht="12.75">
      <c r="B1" s="205" t="s">
        <v>196</v>
      </c>
      <c r="C1" s="205"/>
    </row>
    <row r="2" spans="2:3" ht="12.75">
      <c r="B2" s="202" t="s">
        <v>127</v>
      </c>
      <c r="C2" s="202"/>
    </row>
    <row r="3" spans="2:3" ht="12.75">
      <c r="B3" s="202" t="s">
        <v>139</v>
      </c>
      <c r="C3" s="202"/>
    </row>
    <row r="4" spans="2:3" ht="12.75">
      <c r="B4" s="12" t="s">
        <v>128</v>
      </c>
      <c r="C4" s="12"/>
    </row>
    <row r="5" spans="2:3" ht="12.75" customHeight="1">
      <c r="B5" s="202" t="s">
        <v>249</v>
      </c>
      <c r="C5" s="202"/>
    </row>
    <row r="6" spans="2:3" ht="12.75" customHeight="1">
      <c r="B6" s="206" t="s">
        <v>250</v>
      </c>
      <c r="C6" s="206"/>
    </row>
    <row r="7" spans="2:3" ht="12.75" customHeight="1">
      <c r="B7" s="206" t="s">
        <v>140</v>
      </c>
      <c r="C7" s="206"/>
    </row>
    <row r="8" spans="2:3" ht="12.75">
      <c r="B8" s="202" t="s">
        <v>251</v>
      </c>
      <c r="C8" s="202"/>
    </row>
    <row r="9" spans="2:3" ht="12.75">
      <c r="B9" s="202" t="s">
        <v>252</v>
      </c>
      <c r="C9" s="202"/>
    </row>
    <row r="10" spans="2:3" ht="12.75">
      <c r="B10" s="43"/>
      <c r="C10" s="44"/>
    </row>
    <row r="11" spans="1:3" ht="14.25">
      <c r="A11" s="203" t="s">
        <v>258</v>
      </c>
      <c r="B11" s="203"/>
      <c r="C11" s="203"/>
    </row>
    <row r="12" spans="1:3" ht="12.75">
      <c r="A12" s="17"/>
      <c r="B12" s="204" t="s">
        <v>11</v>
      </c>
      <c r="C12" s="204"/>
    </row>
    <row r="13" spans="1:3" ht="12.75" customHeight="1">
      <c r="A13" s="200" t="s">
        <v>0</v>
      </c>
      <c r="B13" s="198" t="s">
        <v>1</v>
      </c>
      <c r="C13" s="198" t="s">
        <v>129</v>
      </c>
    </row>
    <row r="14" spans="1:3" ht="12.75">
      <c r="A14" s="201"/>
      <c r="B14" s="199"/>
      <c r="C14" s="199"/>
    </row>
    <row r="15" spans="1:3" ht="15">
      <c r="A15" s="169" t="s">
        <v>205</v>
      </c>
      <c r="B15" s="34" t="s">
        <v>2</v>
      </c>
      <c r="C15" s="163">
        <f>C16+C18+C21+C24</f>
        <v>282</v>
      </c>
    </row>
    <row r="16" spans="1:3" ht="15">
      <c r="A16" s="169" t="s">
        <v>206</v>
      </c>
      <c r="B16" s="34" t="s">
        <v>105</v>
      </c>
      <c r="C16" s="163">
        <f>C17</f>
        <v>54</v>
      </c>
    </row>
    <row r="17" spans="1:3" ht="15">
      <c r="A17" s="169" t="s">
        <v>207</v>
      </c>
      <c r="B17" s="36" t="s">
        <v>3</v>
      </c>
      <c r="C17" s="166">
        <v>54</v>
      </c>
    </row>
    <row r="18" spans="1:3" ht="15">
      <c r="A18" s="169" t="s">
        <v>208</v>
      </c>
      <c r="B18" s="34" t="s">
        <v>106</v>
      </c>
      <c r="C18" s="163">
        <f>C19+C20</f>
        <v>37</v>
      </c>
    </row>
    <row r="19" spans="1:3" ht="15">
      <c r="A19" s="169" t="s">
        <v>209</v>
      </c>
      <c r="B19" s="36" t="s">
        <v>4</v>
      </c>
      <c r="C19" s="166">
        <v>29</v>
      </c>
    </row>
    <row r="20" spans="1:3" ht="15">
      <c r="A20" s="169" t="s">
        <v>210</v>
      </c>
      <c r="B20" s="36" t="s">
        <v>5</v>
      </c>
      <c r="C20" s="166">
        <v>8</v>
      </c>
    </row>
    <row r="21" spans="1:3" s="6" customFormat="1" ht="15">
      <c r="A21" s="169" t="s">
        <v>211</v>
      </c>
      <c r="B21" s="34" t="s">
        <v>107</v>
      </c>
      <c r="C21" s="163">
        <f>C22+C23</f>
        <v>141</v>
      </c>
    </row>
    <row r="22" spans="1:3" ht="15">
      <c r="A22" s="169" t="s">
        <v>212</v>
      </c>
      <c r="B22" s="36" t="s">
        <v>125</v>
      </c>
      <c r="C22" s="166">
        <v>55</v>
      </c>
    </row>
    <row r="23" spans="1:3" ht="15.75" customHeight="1">
      <c r="A23" s="170" t="s">
        <v>213</v>
      </c>
      <c r="B23" s="4" t="s">
        <v>6</v>
      </c>
      <c r="C23" s="167">
        <v>86</v>
      </c>
    </row>
    <row r="24" spans="1:3" ht="18.75" customHeight="1">
      <c r="A24" s="170" t="s">
        <v>214</v>
      </c>
      <c r="B24" s="37" t="s">
        <v>108</v>
      </c>
      <c r="C24" s="163">
        <f>C25</f>
        <v>50</v>
      </c>
    </row>
    <row r="25" spans="1:3" ht="21.75" customHeight="1">
      <c r="A25" s="169" t="s">
        <v>215</v>
      </c>
      <c r="B25" s="38" t="s">
        <v>72</v>
      </c>
      <c r="C25" s="166">
        <v>50</v>
      </c>
    </row>
    <row r="26" spans="1:3" ht="15">
      <c r="A26" s="169" t="s">
        <v>216</v>
      </c>
      <c r="B26" s="39" t="s">
        <v>109</v>
      </c>
      <c r="C26" s="164">
        <f>C27</f>
        <v>3723.3</v>
      </c>
    </row>
    <row r="27" spans="1:3" s="6" customFormat="1" ht="25.5">
      <c r="A27" s="169" t="s">
        <v>217</v>
      </c>
      <c r="B27" s="41" t="s">
        <v>8</v>
      </c>
      <c r="C27" s="165">
        <f>C28+C35+C37</f>
        <v>3723.3</v>
      </c>
    </row>
    <row r="28" spans="1:3" s="6" customFormat="1" ht="15">
      <c r="A28" s="169" t="s">
        <v>226</v>
      </c>
      <c r="B28" s="45" t="s">
        <v>126</v>
      </c>
      <c r="C28" s="164">
        <f>C29+C30</f>
        <v>3467</v>
      </c>
    </row>
    <row r="29" spans="1:3" s="6" customFormat="1" ht="18.75" customHeight="1">
      <c r="A29" s="169" t="s">
        <v>225</v>
      </c>
      <c r="B29" s="41" t="s">
        <v>111</v>
      </c>
      <c r="C29" s="165">
        <v>3260.9</v>
      </c>
    </row>
    <row r="30" spans="1:5" s="6" customFormat="1" ht="31.5" customHeight="1">
      <c r="A30" s="169" t="s">
        <v>225</v>
      </c>
      <c r="B30" s="41" t="s">
        <v>67</v>
      </c>
      <c r="C30" s="165">
        <v>206.1</v>
      </c>
      <c r="E30" s="134"/>
    </row>
    <row r="31" spans="1:3" s="6" customFormat="1" ht="3" customHeight="1" hidden="1">
      <c r="A31" s="46"/>
      <c r="B31" s="30"/>
      <c r="C31" s="60"/>
    </row>
    <row r="32" spans="1:3" ht="12.75" hidden="1">
      <c r="A32" s="46"/>
      <c r="B32" s="5"/>
      <c r="C32" s="167"/>
    </row>
    <row r="33" spans="1:3" ht="12.75" hidden="1">
      <c r="A33" s="46"/>
      <c r="B33" s="5"/>
      <c r="C33" s="167"/>
    </row>
    <row r="34" spans="1:3" s="6" customFormat="1" ht="12.75" hidden="1">
      <c r="A34" s="46"/>
      <c r="B34" s="31"/>
      <c r="C34" s="168"/>
    </row>
    <row r="35" spans="1:3" s="19" customFormat="1" ht="26.25" customHeight="1">
      <c r="A35" s="171" t="s">
        <v>224</v>
      </c>
      <c r="B35" s="30" t="s">
        <v>161</v>
      </c>
      <c r="C35" s="164">
        <f>C36</f>
        <v>71.8</v>
      </c>
    </row>
    <row r="36" spans="1:5" s="6" customFormat="1" ht="31.5" customHeight="1">
      <c r="A36" s="171" t="s">
        <v>223</v>
      </c>
      <c r="B36" s="5" t="s">
        <v>75</v>
      </c>
      <c r="C36" s="167">
        <v>71.8</v>
      </c>
      <c r="E36" s="6" t="s">
        <v>56</v>
      </c>
    </row>
    <row r="37" spans="1:6" s="6" customFormat="1" ht="15">
      <c r="A37" s="172" t="s">
        <v>222</v>
      </c>
      <c r="B37" s="45" t="s">
        <v>110</v>
      </c>
      <c r="C37" s="164">
        <f>C38+C39</f>
        <v>184.5</v>
      </c>
      <c r="F37" s="6" t="s">
        <v>56</v>
      </c>
    </row>
    <row r="38" spans="1:3" s="6" customFormat="1" ht="25.5">
      <c r="A38" s="171" t="s">
        <v>220</v>
      </c>
      <c r="B38" s="32" t="s">
        <v>77</v>
      </c>
      <c r="C38" s="42">
        <v>1</v>
      </c>
    </row>
    <row r="39" spans="1:3" ht="27" customHeight="1">
      <c r="A39" s="171" t="s">
        <v>221</v>
      </c>
      <c r="B39" s="41" t="s">
        <v>76</v>
      </c>
      <c r="C39" s="167">
        <v>183.5</v>
      </c>
    </row>
    <row r="40" spans="1:3" ht="19.5" customHeight="1">
      <c r="A40" s="2"/>
      <c r="B40" s="8" t="s">
        <v>9</v>
      </c>
      <c r="C40" s="60">
        <f>C26+C15</f>
        <v>4005.3</v>
      </c>
    </row>
  </sheetData>
  <sheetProtection/>
  <mergeCells count="13">
    <mergeCell ref="B1:C1"/>
    <mergeCell ref="B2:C2"/>
    <mergeCell ref="B3:C3"/>
    <mergeCell ref="B5:C5"/>
    <mergeCell ref="B6:C6"/>
    <mergeCell ref="B7:C7"/>
    <mergeCell ref="C13:C14"/>
    <mergeCell ref="B13:B14"/>
    <mergeCell ref="A13:A14"/>
    <mergeCell ref="B8:C8"/>
    <mergeCell ref="B9:C9"/>
    <mergeCell ref="A11:C11"/>
    <mergeCell ref="B12:C12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view="pageBreakPreview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22.625" style="9" customWidth="1"/>
    <col min="2" max="2" width="66.25390625" style="10" customWidth="1"/>
    <col min="3" max="3" width="9.75390625" style="11" customWidth="1"/>
    <col min="4" max="16384" width="9.125" style="1" customWidth="1"/>
  </cols>
  <sheetData>
    <row r="1" spans="2:4" ht="12.75">
      <c r="B1" s="205" t="s">
        <v>131</v>
      </c>
      <c r="C1" s="205"/>
      <c r="D1" s="205"/>
    </row>
    <row r="2" spans="2:4" ht="12.75">
      <c r="B2" s="202" t="s">
        <v>127</v>
      </c>
      <c r="C2" s="202"/>
      <c r="D2" s="202"/>
    </row>
    <row r="3" spans="2:4" ht="12.75">
      <c r="B3" s="202" t="s">
        <v>139</v>
      </c>
      <c r="C3" s="202"/>
      <c r="D3" s="202"/>
    </row>
    <row r="4" spans="2:4" ht="12.75">
      <c r="B4" s="12" t="s">
        <v>128</v>
      </c>
      <c r="C4" s="12"/>
      <c r="D4" s="13"/>
    </row>
    <row r="5" spans="2:4" ht="12.75">
      <c r="B5" s="202" t="s">
        <v>253</v>
      </c>
      <c r="C5" s="202"/>
      <c r="D5" s="202"/>
    </row>
    <row r="6" spans="2:4" ht="12.75" customHeight="1">
      <c r="B6" s="206" t="s">
        <v>254</v>
      </c>
      <c r="C6" s="206"/>
      <c r="D6" s="206"/>
    </row>
    <row r="7" spans="2:4" ht="12.75" customHeight="1">
      <c r="B7" s="206" t="s">
        <v>140</v>
      </c>
      <c r="C7" s="206"/>
      <c r="D7" s="206"/>
    </row>
    <row r="8" spans="2:4" ht="12.75">
      <c r="B8" s="202" t="s">
        <v>183</v>
      </c>
      <c r="C8" s="202"/>
      <c r="D8" s="202"/>
    </row>
    <row r="9" spans="2:4" ht="12.75">
      <c r="B9" s="202" t="s">
        <v>184</v>
      </c>
      <c r="C9" s="202"/>
      <c r="D9" s="202"/>
    </row>
    <row r="10" spans="2:3" ht="12.75">
      <c r="B10" s="43"/>
      <c r="C10" s="44"/>
    </row>
    <row r="11" spans="1:4" ht="14.25">
      <c r="A11" s="203" t="s">
        <v>185</v>
      </c>
      <c r="B11" s="203"/>
      <c r="C11" s="203"/>
      <c r="D11" s="203"/>
    </row>
    <row r="12" spans="1:3" ht="12.75">
      <c r="A12" s="17"/>
      <c r="B12" s="204" t="s">
        <v>11</v>
      </c>
      <c r="C12" s="204"/>
    </row>
    <row r="13" spans="1:4" ht="12.75">
      <c r="A13" s="207" t="s">
        <v>0</v>
      </c>
      <c r="B13" s="208" t="s">
        <v>1</v>
      </c>
      <c r="C13" s="208" t="s">
        <v>151</v>
      </c>
      <c r="D13" s="208" t="s">
        <v>186</v>
      </c>
    </row>
    <row r="14" spans="1:4" ht="12.75">
      <c r="A14" s="207"/>
      <c r="B14" s="208"/>
      <c r="C14" s="208"/>
      <c r="D14" s="208"/>
    </row>
    <row r="15" spans="1:4" ht="14.25">
      <c r="A15" s="136" t="s">
        <v>164</v>
      </c>
      <c r="B15" s="34" t="s">
        <v>2</v>
      </c>
      <c r="C15" s="35">
        <f>C16+C18+C21+C25</f>
        <v>298</v>
      </c>
      <c r="D15" s="35">
        <f>D16+D18+D21+D25</f>
        <v>311</v>
      </c>
    </row>
    <row r="16" spans="1:4" ht="14.25">
      <c r="A16" s="136" t="s">
        <v>165</v>
      </c>
      <c r="B16" s="34" t="s">
        <v>105</v>
      </c>
      <c r="C16" s="35">
        <f>C17</f>
        <v>56</v>
      </c>
      <c r="D16" s="35">
        <f>D17</f>
        <v>58</v>
      </c>
    </row>
    <row r="17" spans="1:4" ht="15">
      <c r="A17" s="137" t="s">
        <v>166</v>
      </c>
      <c r="B17" s="36" t="s">
        <v>3</v>
      </c>
      <c r="C17" s="173">
        <v>56</v>
      </c>
      <c r="D17" s="173">
        <v>58</v>
      </c>
    </row>
    <row r="18" spans="1:4" ht="14.25">
      <c r="A18" s="137" t="s">
        <v>167</v>
      </c>
      <c r="B18" s="34" t="s">
        <v>106</v>
      </c>
      <c r="C18" s="35">
        <f>C19+C20</f>
        <v>43</v>
      </c>
      <c r="D18" s="35">
        <f>D19+D20</f>
        <v>48</v>
      </c>
    </row>
    <row r="19" spans="1:4" ht="15">
      <c r="A19" s="137" t="s">
        <v>168</v>
      </c>
      <c r="B19" s="36" t="s">
        <v>4</v>
      </c>
      <c r="C19" s="173">
        <v>34</v>
      </c>
      <c r="D19" s="173">
        <v>38</v>
      </c>
    </row>
    <row r="20" spans="1:4" ht="15">
      <c r="A20" s="136" t="s">
        <v>169</v>
      </c>
      <c r="B20" s="36" t="s">
        <v>5</v>
      </c>
      <c r="C20" s="173">
        <v>9</v>
      </c>
      <c r="D20" s="173">
        <v>10</v>
      </c>
    </row>
    <row r="21" spans="1:4" s="6" customFormat="1" ht="14.25">
      <c r="A21" s="137" t="s">
        <v>170</v>
      </c>
      <c r="B21" s="34" t="s">
        <v>107</v>
      </c>
      <c r="C21" s="35">
        <f>C22+C23</f>
        <v>145</v>
      </c>
      <c r="D21" s="35">
        <f>D22+D23</f>
        <v>151</v>
      </c>
    </row>
    <row r="22" spans="1:4" ht="15">
      <c r="A22" s="137" t="s">
        <v>171</v>
      </c>
      <c r="B22" s="36" t="s">
        <v>125</v>
      </c>
      <c r="C22" s="173">
        <v>57</v>
      </c>
      <c r="D22" s="173">
        <v>60</v>
      </c>
    </row>
    <row r="23" spans="1:4" ht="15.75" customHeight="1">
      <c r="A23" s="137" t="s">
        <v>172</v>
      </c>
      <c r="B23" s="4" t="s">
        <v>6</v>
      </c>
      <c r="C23" s="167">
        <v>88</v>
      </c>
      <c r="D23" s="167">
        <v>91</v>
      </c>
    </row>
    <row r="24" spans="1:4" ht="0.75" customHeight="1" hidden="1">
      <c r="A24" s="135" t="s">
        <v>173</v>
      </c>
      <c r="B24" s="3" t="s">
        <v>7</v>
      </c>
      <c r="C24" s="60">
        <v>0</v>
      </c>
      <c r="D24" s="60">
        <v>0</v>
      </c>
    </row>
    <row r="25" spans="1:4" ht="14.25">
      <c r="A25" s="137" t="s">
        <v>174</v>
      </c>
      <c r="B25" s="37" t="s">
        <v>108</v>
      </c>
      <c r="C25" s="61">
        <f>C26</f>
        <v>54</v>
      </c>
      <c r="D25" s="61">
        <f>D26</f>
        <v>54</v>
      </c>
    </row>
    <row r="26" spans="1:4" ht="15">
      <c r="A26" s="136" t="s">
        <v>163</v>
      </c>
      <c r="B26" s="38" t="s">
        <v>72</v>
      </c>
      <c r="C26" s="174">
        <v>54</v>
      </c>
      <c r="D26" s="174">
        <v>54</v>
      </c>
    </row>
    <row r="27" spans="1:4" ht="20.25" customHeight="1">
      <c r="A27" s="137" t="s">
        <v>162</v>
      </c>
      <c r="B27" s="39" t="s">
        <v>109</v>
      </c>
      <c r="C27" s="40">
        <f>C28+C35+C37</f>
        <v>3857.85</v>
      </c>
      <c r="D27" s="40">
        <f>D28+D35+D37</f>
        <v>3897.85</v>
      </c>
    </row>
    <row r="28" spans="1:4" s="6" customFormat="1" ht="25.5">
      <c r="A28" s="138" t="s">
        <v>234</v>
      </c>
      <c r="B28" s="45" t="s">
        <v>126</v>
      </c>
      <c r="C28" s="40">
        <f>C29+C30</f>
        <v>3616.45</v>
      </c>
      <c r="D28" s="40">
        <f>D29+D30</f>
        <v>3654.45</v>
      </c>
    </row>
    <row r="29" spans="1:4" s="6" customFormat="1" ht="18.75" customHeight="1">
      <c r="A29" s="139" t="s">
        <v>233</v>
      </c>
      <c r="B29" s="41" t="s">
        <v>111</v>
      </c>
      <c r="C29" s="42">
        <v>3410.35</v>
      </c>
      <c r="D29" s="42">
        <v>3448.35</v>
      </c>
    </row>
    <row r="30" spans="1:4" s="6" customFormat="1" ht="31.5" customHeight="1">
      <c r="A30" s="139" t="s">
        <v>232</v>
      </c>
      <c r="B30" s="41" t="s">
        <v>67</v>
      </c>
      <c r="C30" s="42">
        <v>206.1</v>
      </c>
      <c r="D30" s="42">
        <v>206.1</v>
      </c>
    </row>
    <row r="31" spans="1:4" s="6" customFormat="1" ht="3" customHeight="1" hidden="1">
      <c r="A31" s="139"/>
      <c r="B31" s="30"/>
      <c r="C31" s="62"/>
      <c r="D31" s="62"/>
    </row>
    <row r="32" spans="1:4" ht="12.75" hidden="1">
      <c r="A32" s="139"/>
      <c r="B32" s="5"/>
      <c r="C32" s="63"/>
      <c r="D32" s="63"/>
    </row>
    <row r="33" spans="1:4" ht="12.75" hidden="1">
      <c r="A33" s="139"/>
      <c r="B33" s="5"/>
      <c r="C33" s="63"/>
      <c r="D33" s="63"/>
    </row>
    <row r="34" spans="1:4" s="6" customFormat="1" ht="12.75" hidden="1">
      <c r="A34" s="139"/>
      <c r="B34" s="31"/>
      <c r="C34" s="64"/>
      <c r="D34" s="64"/>
    </row>
    <row r="35" spans="1:4" s="6" customFormat="1" ht="24.75" customHeight="1">
      <c r="A35" s="138" t="s">
        <v>231</v>
      </c>
      <c r="B35" s="30" t="s">
        <v>161</v>
      </c>
      <c r="C35" s="62">
        <f>C36</f>
        <v>71.6</v>
      </c>
      <c r="D35" s="62">
        <f>D36</f>
        <v>71.6</v>
      </c>
    </row>
    <row r="36" spans="1:4" s="6" customFormat="1" ht="30" customHeight="1">
      <c r="A36" s="139" t="s">
        <v>230</v>
      </c>
      <c r="B36" s="5" t="s">
        <v>75</v>
      </c>
      <c r="C36" s="63">
        <v>71.6</v>
      </c>
      <c r="D36" s="63">
        <v>71.6</v>
      </c>
    </row>
    <row r="37" spans="1:4" s="19" customFormat="1" ht="26.25" customHeight="1">
      <c r="A37" s="136" t="s">
        <v>229</v>
      </c>
      <c r="B37" s="45" t="s">
        <v>110</v>
      </c>
      <c r="C37" s="40">
        <f>C38+C39</f>
        <v>169.8</v>
      </c>
      <c r="D37" s="40">
        <f>D38+D39</f>
        <v>171.8</v>
      </c>
    </row>
    <row r="38" spans="1:8" s="19" customFormat="1" ht="26.25" customHeight="1">
      <c r="A38" s="139" t="s">
        <v>227</v>
      </c>
      <c r="B38" s="32" t="s">
        <v>77</v>
      </c>
      <c r="C38" s="42">
        <v>0.9</v>
      </c>
      <c r="D38" s="42">
        <v>0.9</v>
      </c>
      <c r="H38" s="19" t="s">
        <v>56</v>
      </c>
    </row>
    <row r="39" spans="1:4" s="6" customFormat="1" ht="31.5" customHeight="1">
      <c r="A39" s="139" t="s">
        <v>228</v>
      </c>
      <c r="B39" s="41" t="s">
        <v>76</v>
      </c>
      <c r="C39" s="63">
        <v>168.9</v>
      </c>
      <c r="D39" s="63">
        <v>170.9</v>
      </c>
    </row>
    <row r="40" spans="1:4" ht="12.75">
      <c r="A40" s="2"/>
      <c r="B40" s="8" t="s">
        <v>9</v>
      </c>
      <c r="C40" s="62">
        <f>C27+C15</f>
        <v>4155.85</v>
      </c>
      <c r="D40" s="62">
        <f>D27+D15</f>
        <v>4208.85</v>
      </c>
    </row>
  </sheetData>
  <sheetProtection/>
  <mergeCells count="14">
    <mergeCell ref="B8:D8"/>
    <mergeCell ref="B9:D9"/>
    <mergeCell ref="B12:C12"/>
    <mergeCell ref="A13:A14"/>
    <mergeCell ref="B13:B14"/>
    <mergeCell ref="C13:C14"/>
    <mergeCell ref="D13:D14"/>
    <mergeCell ref="A11:D11"/>
    <mergeCell ref="B1:D1"/>
    <mergeCell ref="B2:D2"/>
    <mergeCell ref="B3:D3"/>
    <mergeCell ref="B5:D5"/>
    <mergeCell ref="B6:D6"/>
    <mergeCell ref="B7:D7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tabSelected="1" view="pageBreakPreview" zoomScaleSheetLayoutView="100" zoomScalePageLayoutView="0" workbookViewId="0" topLeftCell="A16">
      <selection activeCell="H29" sqref="H29"/>
    </sheetView>
  </sheetViews>
  <sheetFormatPr defaultColWidth="9.00390625" defaultRowHeight="12.75"/>
  <cols>
    <col min="1" max="1" width="8.125" style="23" customWidth="1"/>
    <col min="2" max="2" width="22.875" style="17" customWidth="1"/>
    <col min="3" max="3" width="76.125" style="15" customWidth="1"/>
    <col min="4" max="16384" width="9.125" style="9" customWidth="1"/>
  </cols>
  <sheetData>
    <row r="1" spans="1:5" ht="12.75">
      <c r="A1" s="22"/>
      <c r="C1" s="205" t="s">
        <v>197</v>
      </c>
      <c r="D1" s="205"/>
      <c r="E1" s="205"/>
    </row>
    <row r="2" spans="1:5" ht="12.75">
      <c r="A2" s="22"/>
      <c r="C2" s="202" t="s">
        <v>63</v>
      </c>
      <c r="D2" s="202"/>
      <c r="E2" s="202"/>
    </row>
    <row r="3" spans="1:5" ht="12.75">
      <c r="A3" s="22"/>
      <c r="C3" s="202" t="s">
        <v>141</v>
      </c>
      <c r="D3" s="202"/>
      <c r="E3" s="202"/>
    </row>
    <row r="4" spans="1:5" ht="12.75">
      <c r="A4" s="22"/>
      <c r="C4" s="12" t="s">
        <v>64</v>
      </c>
      <c r="D4" s="12"/>
      <c r="E4" s="13"/>
    </row>
    <row r="5" spans="1:5" ht="12.75">
      <c r="A5" s="22"/>
      <c r="C5" s="202" t="s">
        <v>255</v>
      </c>
      <c r="D5" s="202"/>
      <c r="E5" s="202"/>
    </row>
    <row r="6" spans="1:5" ht="12.75">
      <c r="A6" s="22"/>
      <c r="C6" s="206" t="s">
        <v>256</v>
      </c>
      <c r="D6" s="206"/>
      <c r="E6" s="206"/>
    </row>
    <row r="7" spans="1:5" ht="12.75">
      <c r="A7" s="22"/>
      <c r="C7" s="206" t="s">
        <v>142</v>
      </c>
      <c r="D7" s="206"/>
      <c r="E7" s="206"/>
    </row>
    <row r="8" spans="1:5" ht="12.75">
      <c r="A8" s="22"/>
      <c r="C8" s="202" t="s">
        <v>187</v>
      </c>
      <c r="D8" s="202"/>
      <c r="E8" s="202"/>
    </row>
    <row r="9" spans="1:5" ht="12.75">
      <c r="A9" s="22"/>
      <c r="C9" s="202" t="s">
        <v>188</v>
      </c>
      <c r="D9" s="202"/>
      <c r="E9" s="202"/>
    </row>
    <row r="10" spans="1:5" ht="12.75">
      <c r="A10" s="22"/>
      <c r="C10" s="12"/>
      <c r="D10" s="12"/>
      <c r="E10" s="12"/>
    </row>
    <row r="11" spans="1:3" ht="15" customHeight="1">
      <c r="A11" s="212" t="s">
        <v>257</v>
      </c>
      <c r="B11" s="212"/>
      <c r="C11" s="212"/>
    </row>
    <row r="13" spans="1:3" s="20" customFormat="1" ht="12.75">
      <c r="A13" s="209" t="s">
        <v>65</v>
      </c>
      <c r="B13" s="209"/>
      <c r="C13" s="210" t="s">
        <v>52</v>
      </c>
    </row>
    <row r="14" spans="1:3" ht="48">
      <c r="A14" s="24" t="s">
        <v>53</v>
      </c>
      <c r="B14" s="25" t="s">
        <v>54</v>
      </c>
      <c r="C14" s="211"/>
    </row>
    <row r="15" spans="1:3" ht="25.5">
      <c r="A15" s="26" t="s">
        <v>147</v>
      </c>
      <c r="B15" s="27"/>
      <c r="C15" s="28" t="s">
        <v>148</v>
      </c>
    </row>
    <row r="16" spans="1:6" ht="67.5" customHeight="1">
      <c r="A16" s="130" t="s">
        <v>147</v>
      </c>
      <c r="B16" s="129" t="s">
        <v>73</v>
      </c>
      <c r="C16" s="27" t="s">
        <v>157</v>
      </c>
      <c r="F16" s="9" t="s">
        <v>56</v>
      </c>
    </row>
    <row r="17" spans="1:3" ht="28.5" customHeight="1">
      <c r="A17" s="130" t="s">
        <v>147</v>
      </c>
      <c r="B17" s="129" t="s">
        <v>261</v>
      </c>
      <c r="C17" s="27" t="s">
        <v>260</v>
      </c>
    </row>
    <row r="18" spans="1:8" ht="16.5" customHeight="1">
      <c r="A18" s="130" t="s">
        <v>147</v>
      </c>
      <c r="B18" s="129" t="s">
        <v>158</v>
      </c>
      <c r="C18" s="27" t="s">
        <v>68</v>
      </c>
      <c r="D18" s="9" t="s">
        <v>55</v>
      </c>
      <c r="H18" s="9" t="s">
        <v>56</v>
      </c>
    </row>
    <row r="19" spans="1:3" ht="25.5">
      <c r="A19" s="130" t="s">
        <v>147</v>
      </c>
      <c r="B19" s="129" t="s">
        <v>57</v>
      </c>
      <c r="C19" s="27" t="s">
        <v>70</v>
      </c>
    </row>
    <row r="20" spans="1:3" ht="15">
      <c r="A20" s="130" t="s">
        <v>147</v>
      </c>
      <c r="B20" s="129" t="s">
        <v>58</v>
      </c>
      <c r="C20" s="27" t="s">
        <v>71</v>
      </c>
    </row>
    <row r="21" spans="1:3" ht="15">
      <c r="A21" s="130" t="s">
        <v>147</v>
      </c>
      <c r="B21" s="129" t="s">
        <v>59</v>
      </c>
      <c r="C21" s="27" t="s">
        <v>72</v>
      </c>
    </row>
    <row r="22" spans="1:3" ht="15">
      <c r="A22" s="130" t="s">
        <v>147</v>
      </c>
      <c r="B22" s="131" t="s">
        <v>243</v>
      </c>
      <c r="C22" s="27" t="s">
        <v>74</v>
      </c>
    </row>
    <row r="23" spans="1:9" ht="25.5">
      <c r="A23" s="130" t="s">
        <v>147</v>
      </c>
      <c r="B23" s="131" t="s">
        <v>242</v>
      </c>
      <c r="C23" s="27" t="s">
        <v>67</v>
      </c>
      <c r="I23" s="9" t="s">
        <v>56</v>
      </c>
    </row>
    <row r="24" spans="1:3" ht="15">
      <c r="A24" s="130" t="s">
        <v>147</v>
      </c>
      <c r="B24" s="129" t="s">
        <v>241</v>
      </c>
      <c r="C24" s="27" t="s">
        <v>75</v>
      </c>
    </row>
    <row r="25" spans="1:6" ht="30" customHeight="1">
      <c r="A25" s="130" t="s">
        <v>147</v>
      </c>
      <c r="B25" s="132" t="s">
        <v>239</v>
      </c>
      <c r="C25" s="27" t="s">
        <v>77</v>
      </c>
      <c r="F25" s="9" t="s">
        <v>56</v>
      </c>
    </row>
    <row r="26" spans="1:6" ht="32.25" customHeight="1">
      <c r="A26" s="130" t="s">
        <v>147</v>
      </c>
      <c r="B26" s="133" t="s">
        <v>240</v>
      </c>
      <c r="C26" s="27" t="s">
        <v>76</v>
      </c>
      <c r="F26" s="9" t="s">
        <v>56</v>
      </c>
    </row>
    <row r="27" spans="1:3" ht="21" customHeight="1">
      <c r="A27" s="130" t="s">
        <v>147</v>
      </c>
      <c r="B27" s="132" t="s">
        <v>237</v>
      </c>
      <c r="C27" s="27" t="s">
        <v>259</v>
      </c>
    </row>
    <row r="28" spans="1:3" ht="38.25">
      <c r="A28" s="130" t="s">
        <v>147</v>
      </c>
      <c r="B28" s="132" t="s">
        <v>238</v>
      </c>
      <c r="C28" s="27" t="s">
        <v>78</v>
      </c>
    </row>
    <row r="29" spans="1:8" ht="20.25" customHeight="1">
      <c r="A29" s="130" t="s">
        <v>147</v>
      </c>
      <c r="B29" s="132" t="s">
        <v>236</v>
      </c>
      <c r="C29" s="27" t="s">
        <v>159</v>
      </c>
      <c r="H29" s="9" t="s">
        <v>56</v>
      </c>
    </row>
    <row r="30" spans="1:3" ht="51">
      <c r="A30" s="130" t="s">
        <v>147</v>
      </c>
      <c r="B30" s="129" t="s">
        <v>60</v>
      </c>
      <c r="C30" s="27" t="s">
        <v>83</v>
      </c>
    </row>
    <row r="31" spans="1:3" ht="25.5">
      <c r="A31" s="130" t="s">
        <v>147</v>
      </c>
      <c r="B31" s="129" t="s">
        <v>235</v>
      </c>
      <c r="C31" s="27" t="s">
        <v>160</v>
      </c>
    </row>
  </sheetData>
  <sheetProtection/>
  <mergeCells count="11">
    <mergeCell ref="C1:E1"/>
    <mergeCell ref="C2:E2"/>
    <mergeCell ref="C3:E3"/>
    <mergeCell ref="C5:E5"/>
    <mergeCell ref="C8:E8"/>
    <mergeCell ref="C9:E9"/>
    <mergeCell ref="A13:B13"/>
    <mergeCell ref="C13:C14"/>
    <mergeCell ref="A11:C11"/>
    <mergeCell ref="C7:E7"/>
    <mergeCell ref="C6:E6"/>
  </mergeCells>
  <printOptions/>
  <pageMargins left="0.5905511811023623" right="0.1968503937007874" top="0.2755905511811024" bottom="0.42" header="0.2362204724409449" footer="0.43307086614173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1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64.875" style="9" customWidth="1"/>
    <col min="2" max="2" width="5.125" style="17" customWidth="1"/>
    <col min="3" max="3" width="5.25390625" style="16" customWidth="1"/>
    <col min="4" max="4" width="11.75390625" style="17" customWidth="1"/>
    <col min="5" max="5" width="6.625" style="17" customWidth="1"/>
    <col min="6" max="6" width="9.875" style="17" customWidth="1"/>
    <col min="7" max="16384" width="9.125" style="9" customWidth="1"/>
  </cols>
  <sheetData>
    <row r="1" spans="1:6" ht="12.75">
      <c r="A1" s="158"/>
      <c r="B1" s="221" t="s">
        <v>219</v>
      </c>
      <c r="C1" s="221"/>
      <c r="D1" s="221"/>
      <c r="E1" s="221"/>
      <c r="F1" s="221"/>
    </row>
    <row r="2" spans="1:6" ht="12.75">
      <c r="A2" s="158"/>
      <c r="B2" s="221" t="s">
        <v>61</v>
      </c>
      <c r="C2" s="221"/>
      <c r="D2" s="221"/>
      <c r="E2" s="221"/>
      <c r="F2" s="221"/>
    </row>
    <row r="3" spans="1:6" ht="12.75">
      <c r="A3" s="158"/>
      <c r="B3" s="221" t="s">
        <v>143</v>
      </c>
      <c r="C3" s="221"/>
      <c r="D3" s="221"/>
      <c r="E3" s="221"/>
      <c r="F3" s="221"/>
    </row>
    <row r="4" spans="1:6" ht="12.75">
      <c r="A4" s="158"/>
      <c r="B4" s="221" t="s">
        <v>62</v>
      </c>
      <c r="C4" s="221"/>
      <c r="D4" s="221"/>
      <c r="E4" s="221"/>
      <c r="F4" s="221"/>
    </row>
    <row r="5" spans="1:6" ht="12.75">
      <c r="A5" s="221" t="s">
        <v>267</v>
      </c>
      <c r="B5" s="221"/>
      <c r="C5" s="221"/>
      <c r="D5" s="221"/>
      <c r="E5" s="221"/>
      <c r="F5" s="221"/>
    </row>
    <row r="6" spans="1:6" ht="12.75">
      <c r="A6" s="158"/>
      <c r="B6" s="221" t="s">
        <v>268</v>
      </c>
      <c r="C6" s="221"/>
      <c r="D6" s="221"/>
      <c r="E6" s="221"/>
      <c r="F6" s="221"/>
    </row>
    <row r="7" spans="1:6" ht="12.75">
      <c r="A7" s="158"/>
      <c r="B7" s="221" t="s">
        <v>191</v>
      </c>
      <c r="C7" s="221"/>
      <c r="D7" s="221"/>
      <c r="E7" s="221"/>
      <c r="F7" s="221"/>
    </row>
    <row r="8" spans="1:6" ht="12.75">
      <c r="A8" s="158"/>
      <c r="B8" s="221" t="s">
        <v>194</v>
      </c>
      <c r="C8" s="221"/>
      <c r="D8" s="221"/>
      <c r="E8" s="221"/>
      <c r="F8" s="221"/>
    </row>
    <row r="9" spans="1:6" ht="12.75">
      <c r="A9" s="158"/>
      <c r="B9" s="221" t="s">
        <v>195</v>
      </c>
      <c r="C9" s="221"/>
      <c r="D9" s="221"/>
      <c r="E9" s="221"/>
      <c r="F9" s="221"/>
    </row>
    <row r="10" spans="1:6" ht="12.75">
      <c r="A10" s="222"/>
      <c r="B10" s="222"/>
      <c r="C10" s="222"/>
      <c r="D10" s="222"/>
      <c r="E10" s="222"/>
      <c r="F10" s="222"/>
    </row>
    <row r="11" spans="1:6" ht="12.75" customHeight="1">
      <c r="A11" s="223" t="s">
        <v>130</v>
      </c>
      <c r="B11" s="223"/>
      <c r="C11" s="223"/>
      <c r="D11" s="223"/>
      <c r="E11" s="223"/>
      <c r="F11" s="223"/>
    </row>
    <row r="12" spans="1:6" ht="12.75" customHeight="1">
      <c r="A12" s="223" t="s">
        <v>218</v>
      </c>
      <c r="B12" s="223"/>
      <c r="C12" s="223"/>
      <c r="D12" s="223"/>
      <c r="E12" s="223"/>
      <c r="F12" s="223"/>
    </row>
    <row r="13" ht="22.5" customHeight="1">
      <c r="F13" s="29" t="s">
        <v>11</v>
      </c>
    </row>
    <row r="14" spans="1:6" ht="12.75">
      <c r="A14" s="213" t="s">
        <v>10</v>
      </c>
      <c r="B14" s="215" t="s">
        <v>12</v>
      </c>
      <c r="C14" s="217" t="s">
        <v>13</v>
      </c>
      <c r="D14" s="215" t="s">
        <v>14</v>
      </c>
      <c r="E14" s="215" t="s">
        <v>15</v>
      </c>
      <c r="F14" s="219" t="s">
        <v>133</v>
      </c>
    </row>
    <row r="15" spans="1:6" ht="12.75">
      <c r="A15" s="214"/>
      <c r="B15" s="216"/>
      <c r="C15" s="218"/>
      <c r="D15" s="216"/>
      <c r="E15" s="216"/>
      <c r="F15" s="220"/>
    </row>
    <row r="16" spans="1:6" ht="15.75" customHeight="1">
      <c r="A16" s="18" t="s">
        <v>17</v>
      </c>
      <c r="B16" s="65"/>
      <c r="C16" s="66"/>
      <c r="D16" s="65"/>
      <c r="E16" s="65"/>
      <c r="F16" s="141">
        <f>F17+F54+F63+F72+F86</f>
        <v>4450.599999999999</v>
      </c>
    </row>
    <row r="17" spans="1:6" s="19" customFormat="1" ht="14.25">
      <c r="A17" s="76" t="s">
        <v>18</v>
      </c>
      <c r="B17" s="80" t="s">
        <v>19</v>
      </c>
      <c r="C17" s="81" t="s">
        <v>20</v>
      </c>
      <c r="D17" s="80" t="s">
        <v>21</v>
      </c>
      <c r="E17" s="80" t="s">
        <v>22</v>
      </c>
      <c r="F17" s="97">
        <f>F18+F23+F43+F48</f>
        <v>4169.099999999999</v>
      </c>
    </row>
    <row r="18" spans="1:6" s="19" customFormat="1" ht="27.75" customHeight="1">
      <c r="A18" s="177" t="s">
        <v>23</v>
      </c>
      <c r="B18" s="82" t="s">
        <v>19</v>
      </c>
      <c r="C18" s="83" t="s">
        <v>24</v>
      </c>
      <c r="D18" s="82" t="s">
        <v>21</v>
      </c>
      <c r="E18" s="82" t="s">
        <v>22</v>
      </c>
      <c r="F18" s="98">
        <f>F19</f>
        <v>124.8</v>
      </c>
    </row>
    <row r="19" spans="1:6" ht="15.75" customHeight="1">
      <c r="A19" s="178" t="s">
        <v>26</v>
      </c>
      <c r="B19" s="82" t="s">
        <v>19</v>
      </c>
      <c r="C19" s="83" t="s">
        <v>24</v>
      </c>
      <c r="D19" s="140" t="s">
        <v>122</v>
      </c>
      <c r="E19" s="82" t="s">
        <v>22</v>
      </c>
      <c r="F19" s="98">
        <f>F20</f>
        <v>124.8</v>
      </c>
    </row>
    <row r="20" spans="1:6" ht="44.25" customHeight="1">
      <c r="A20" s="103" t="s">
        <v>27</v>
      </c>
      <c r="B20" s="84" t="s">
        <v>19</v>
      </c>
      <c r="C20" s="85" t="s">
        <v>24</v>
      </c>
      <c r="D20" s="113" t="s">
        <v>122</v>
      </c>
      <c r="E20" s="84">
        <v>100</v>
      </c>
      <c r="F20" s="99">
        <f>F21</f>
        <v>124.8</v>
      </c>
    </row>
    <row r="21" spans="1:6" ht="24" customHeight="1">
      <c r="A21" s="103" t="s">
        <v>29</v>
      </c>
      <c r="B21" s="84" t="s">
        <v>19</v>
      </c>
      <c r="C21" s="85" t="s">
        <v>24</v>
      </c>
      <c r="D21" s="113" t="s">
        <v>124</v>
      </c>
      <c r="E21" s="84">
        <v>120</v>
      </c>
      <c r="F21" s="99">
        <f>F22</f>
        <v>124.8</v>
      </c>
    </row>
    <row r="22" spans="1:6" ht="24" customHeight="1">
      <c r="A22" s="67" t="s">
        <v>150</v>
      </c>
      <c r="B22" s="84" t="s">
        <v>19</v>
      </c>
      <c r="C22" s="85" t="s">
        <v>24</v>
      </c>
      <c r="D22" s="113" t="s">
        <v>124</v>
      </c>
      <c r="E22" s="84">
        <v>123</v>
      </c>
      <c r="F22" s="99">
        <v>124.8</v>
      </c>
    </row>
    <row r="23" spans="1:6" ht="38.25">
      <c r="A23" s="69" t="s">
        <v>32</v>
      </c>
      <c r="B23" s="82" t="s">
        <v>19</v>
      </c>
      <c r="C23" s="83" t="s">
        <v>33</v>
      </c>
      <c r="D23" s="116"/>
      <c r="E23" s="82"/>
      <c r="F23" s="98">
        <f>F24+F29</f>
        <v>4026.2999999999997</v>
      </c>
    </row>
    <row r="24" spans="1:6" ht="16.5" customHeight="1">
      <c r="A24" s="179" t="s">
        <v>94</v>
      </c>
      <c r="B24" s="82" t="s">
        <v>19</v>
      </c>
      <c r="C24" s="83" t="s">
        <v>33</v>
      </c>
      <c r="D24" s="180" t="s">
        <v>95</v>
      </c>
      <c r="E24" s="82" t="s">
        <v>22</v>
      </c>
      <c r="F24" s="98">
        <f>F25</f>
        <v>840.1999999999999</v>
      </c>
    </row>
    <row r="25" spans="1:6" ht="38.25">
      <c r="A25" s="70" t="s">
        <v>27</v>
      </c>
      <c r="B25" s="84" t="s">
        <v>19</v>
      </c>
      <c r="C25" s="85" t="s">
        <v>33</v>
      </c>
      <c r="D25" s="113" t="s">
        <v>84</v>
      </c>
      <c r="E25" s="84" t="s">
        <v>28</v>
      </c>
      <c r="F25" s="99">
        <f>F26</f>
        <v>840.1999999999999</v>
      </c>
    </row>
    <row r="26" spans="1:6" ht="15">
      <c r="A26" s="70" t="s">
        <v>29</v>
      </c>
      <c r="B26" s="84" t="s">
        <v>19</v>
      </c>
      <c r="C26" s="85" t="s">
        <v>33</v>
      </c>
      <c r="D26" s="113" t="s">
        <v>84</v>
      </c>
      <c r="E26" s="84" t="s">
        <v>30</v>
      </c>
      <c r="F26" s="99">
        <f>F27+F28</f>
        <v>840.1999999999999</v>
      </c>
    </row>
    <row r="27" spans="1:6" ht="15">
      <c r="A27" s="71" t="s">
        <v>91</v>
      </c>
      <c r="B27" s="84" t="s">
        <v>19</v>
      </c>
      <c r="C27" s="85" t="s">
        <v>33</v>
      </c>
      <c r="D27" s="113" t="s">
        <v>84</v>
      </c>
      <c r="E27" s="84" t="s">
        <v>31</v>
      </c>
      <c r="F27" s="99">
        <v>645.3</v>
      </c>
    </row>
    <row r="28" spans="1:6" ht="39">
      <c r="A28" s="71" t="s">
        <v>92</v>
      </c>
      <c r="B28" s="84" t="s">
        <v>19</v>
      </c>
      <c r="C28" s="85" t="s">
        <v>33</v>
      </c>
      <c r="D28" s="113" t="s">
        <v>84</v>
      </c>
      <c r="E28" s="84">
        <v>129</v>
      </c>
      <c r="F28" s="99">
        <v>194.9</v>
      </c>
    </row>
    <row r="29" spans="1:6" ht="25.5">
      <c r="A29" s="69" t="s">
        <v>25</v>
      </c>
      <c r="B29" s="82" t="s">
        <v>19</v>
      </c>
      <c r="C29" s="83" t="s">
        <v>33</v>
      </c>
      <c r="D29" s="140" t="s">
        <v>96</v>
      </c>
      <c r="E29" s="82" t="s">
        <v>22</v>
      </c>
      <c r="F29" s="98">
        <f>F30+F34+F38</f>
        <v>3186.1</v>
      </c>
    </row>
    <row r="30" spans="1:6" ht="38.25">
      <c r="A30" s="70" t="s">
        <v>27</v>
      </c>
      <c r="B30" s="84" t="s">
        <v>19</v>
      </c>
      <c r="C30" s="85" t="s">
        <v>33</v>
      </c>
      <c r="D30" s="113" t="s">
        <v>85</v>
      </c>
      <c r="E30" s="84" t="s">
        <v>28</v>
      </c>
      <c r="F30" s="99">
        <f>F31</f>
        <v>2866.2</v>
      </c>
    </row>
    <row r="31" spans="1:6" ht="15">
      <c r="A31" s="70" t="s">
        <v>29</v>
      </c>
      <c r="B31" s="84" t="s">
        <v>19</v>
      </c>
      <c r="C31" s="85" t="s">
        <v>33</v>
      </c>
      <c r="D31" s="113" t="s">
        <v>85</v>
      </c>
      <c r="E31" s="84" t="s">
        <v>30</v>
      </c>
      <c r="F31" s="99">
        <f>F32+F33</f>
        <v>2866.2</v>
      </c>
    </row>
    <row r="32" spans="1:6" ht="15">
      <c r="A32" s="71" t="s">
        <v>91</v>
      </c>
      <c r="B32" s="84" t="s">
        <v>19</v>
      </c>
      <c r="C32" s="85" t="s">
        <v>33</v>
      </c>
      <c r="D32" s="113" t="s">
        <v>85</v>
      </c>
      <c r="E32" s="84" t="s">
        <v>31</v>
      </c>
      <c r="F32" s="99">
        <v>2201.5</v>
      </c>
    </row>
    <row r="33" spans="1:6" ht="39">
      <c r="A33" s="71" t="s">
        <v>92</v>
      </c>
      <c r="B33" s="84" t="s">
        <v>19</v>
      </c>
      <c r="C33" s="85" t="s">
        <v>33</v>
      </c>
      <c r="D33" s="113" t="s">
        <v>85</v>
      </c>
      <c r="E33" s="84">
        <v>129</v>
      </c>
      <c r="F33" s="99">
        <v>664.7</v>
      </c>
    </row>
    <row r="34" spans="1:6" ht="25.5">
      <c r="A34" s="70" t="s">
        <v>93</v>
      </c>
      <c r="B34" s="84" t="s">
        <v>19</v>
      </c>
      <c r="C34" s="85" t="s">
        <v>33</v>
      </c>
      <c r="D34" s="113" t="s">
        <v>86</v>
      </c>
      <c r="E34" s="84" t="s">
        <v>35</v>
      </c>
      <c r="F34" s="99">
        <f>F35</f>
        <v>296.9</v>
      </c>
    </row>
    <row r="35" spans="1:8" ht="26.25" customHeight="1">
      <c r="A35" s="104" t="s">
        <v>80</v>
      </c>
      <c r="B35" s="84" t="s">
        <v>19</v>
      </c>
      <c r="C35" s="85" t="s">
        <v>33</v>
      </c>
      <c r="D35" s="113" t="s">
        <v>86</v>
      </c>
      <c r="E35" s="84" t="s">
        <v>36</v>
      </c>
      <c r="F35" s="99">
        <f>F36+F37</f>
        <v>296.9</v>
      </c>
      <c r="H35" s="159"/>
    </row>
    <row r="36" spans="1:6" ht="26.25">
      <c r="A36" s="67" t="s">
        <v>149</v>
      </c>
      <c r="B36" s="86" t="s">
        <v>19</v>
      </c>
      <c r="C36" s="87" t="str">
        <f>C35</f>
        <v>04</v>
      </c>
      <c r="D36" s="117" t="s">
        <v>86</v>
      </c>
      <c r="E36" s="84">
        <v>242</v>
      </c>
      <c r="F36" s="99">
        <v>34</v>
      </c>
    </row>
    <row r="37" spans="1:6" ht="26.25">
      <c r="A37" s="105" t="s">
        <v>79</v>
      </c>
      <c r="B37" s="84" t="s">
        <v>19</v>
      </c>
      <c r="C37" s="85" t="s">
        <v>33</v>
      </c>
      <c r="D37" s="113" t="s">
        <v>86</v>
      </c>
      <c r="E37" s="84" t="s">
        <v>37</v>
      </c>
      <c r="F37" s="99">
        <v>262.9</v>
      </c>
    </row>
    <row r="38" spans="1:6" ht="15">
      <c r="A38" s="75" t="s">
        <v>38</v>
      </c>
      <c r="B38" s="84" t="s">
        <v>19</v>
      </c>
      <c r="C38" s="85" t="s">
        <v>33</v>
      </c>
      <c r="D38" s="113" t="s">
        <v>86</v>
      </c>
      <c r="E38" s="84" t="s">
        <v>39</v>
      </c>
      <c r="F38" s="99">
        <f>F39</f>
        <v>23</v>
      </c>
    </row>
    <row r="39" spans="1:6" ht="15">
      <c r="A39" s="105" t="s">
        <v>97</v>
      </c>
      <c r="B39" s="84" t="s">
        <v>19</v>
      </c>
      <c r="C39" s="85" t="s">
        <v>33</v>
      </c>
      <c r="D39" s="113" t="s">
        <v>86</v>
      </c>
      <c r="E39" s="84" t="s">
        <v>40</v>
      </c>
      <c r="F39" s="99">
        <f>F40+F41+F42</f>
        <v>23</v>
      </c>
    </row>
    <row r="40" spans="1:6" ht="15">
      <c r="A40" s="70" t="s">
        <v>41</v>
      </c>
      <c r="B40" s="84" t="s">
        <v>19</v>
      </c>
      <c r="C40" s="85" t="s">
        <v>33</v>
      </c>
      <c r="D40" s="113" t="s">
        <v>86</v>
      </c>
      <c r="E40" s="84" t="s">
        <v>42</v>
      </c>
      <c r="F40" s="99">
        <v>3</v>
      </c>
    </row>
    <row r="41" spans="1:6" ht="15">
      <c r="A41" s="105" t="s">
        <v>98</v>
      </c>
      <c r="B41" s="84" t="s">
        <v>19</v>
      </c>
      <c r="C41" s="85" t="s">
        <v>33</v>
      </c>
      <c r="D41" s="113" t="s">
        <v>86</v>
      </c>
      <c r="E41" s="84">
        <v>852</v>
      </c>
      <c r="F41" s="99">
        <v>0</v>
      </c>
    </row>
    <row r="42" spans="1:6" ht="15">
      <c r="A42" s="67" t="s">
        <v>152</v>
      </c>
      <c r="B42" s="84" t="s">
        <v>19</v>
      </c>
      <c r="C42" s="85" t="s">
        <v>33</v>
      </c>
      <c r="D42" s="113" t="s">
        <v>86</v>
      </c>
      <c r="E42" s="84">
        <v>853</v>
      </c>
      <c r="F42" s="99">
        <v>20</v>
      </c>
    </row>
    <row r="43" spans="1:6" ht="16.5" customHeight="1">
      <c r="A43" s="181" t="s">
        <v>179</v>
      </c>
      <c r="B43" s="148" t="s">
        <v>19</v>
      </c>
      <c r="C43" s="151" t="s">
        <v>177</v>
      </c>
      <c r="D43" s="140" t="str">
        <f>D44</f>
        <v>94 0 00 00192</v>
      </c>
      <c r="E43" s="148" t="s">
        <v>22</v>
      </c>
      <c r="F43" s="152">
        <f>F44</f>
        <v>17</v>
      </c>
    </row>
    <row r="44" spans="1:6" ht="22.5" customHeight="1">
      <c r="A44" s="181" t="s">
        <v>179</v>
      </c>
      <c r="B44" s="148" t="s">
        <v>19</v>
      </c>
      <c r="C44" s="151" t="s">
        <v>177</v>
      </c>
      <c r="D44" s="180" t="str">
        <f>D45</f>
        <v>94 0 00 00192</v>
      </c>
      <c r="E44" s="148" t="s">
        <v>35</v>
      </c>
      <c r="F44" s="152">
        <f>F45</f>
        <v>17</v>
      </c>
    </row>
    <row r="45" spans="1:6" ht="25.5" customHeight="1">
      <c r="A45" s="78" t="s">
        <v>80</v>
      </c>
      <c r="B45" s="147" t="str">
        <f>B46</f>
        <v>01</v>
      </c>
      <c r="C45" s="153" t="s">
        <v>177</v>
      </c>
      <c r="D45" s="175" t="s">
        <v>178</v>
      </c>
      <c r="E45" s="147" t="s">
        <v>36</v>
      </c>
      <c r="F45" s="154">
        <f>F46+F47</f>
        <v>17</v>
      </c>
    </row>
    <row r="46" spans="1:6" ht="23.25" customHeight="1">
      <c r="A46" s="77" t="s">
        <v>149</v>
      </c>
      <c r="B46" s="155" t="s">
        <v>19</v>
      </c>
      <c r="C46" s="156" t="s">
        <v>177</v>
      </c>
      <c r="D46" s="176" t="s">
        <v>178</v>
      </c>
      <c r="E46" s="147">
        <v>242</v>
      </c>
      <c r="F46" s="154">
        <v>0</v>
      </c>
    </row>
    <row r="47" spans="1:6" ht="25.5">
      <c r="A47" s="79" t="s">
        <v>79</v>
      </c>
      <c r="B47" s="147" t="s">
        <v>19</v>
      </c>
      <c r="C47" s="153" t="s">
        <v>177</v>
      </c>
      <c r="D47" s="175" t="s">
        <v>178</v>
      </c>
      <c r="E47" s="147" t="s">
        <v>37</v>
      </c>
      <c r="F47" s="154">
        <v>17</v>
      </c>
    </row>
    <row r="48" spans="1:6" ht="14.25">
      <c r="A48" s="182" t="s">
        <v>118</v>
      </c>
      <c r="B48" s="82" t="s">
        <v>19</v>
      </c>
      <c r="C48" s="83" t="s">
        <v>66</v>
      </c>
      <c r="D48" s="116"/>
      <c r="E48" s="82"/>
      <c r="F48" s="98">
        <v>1</v>
      </c>
    </row>
    <row r="49" spans="1:6" ht="14.25">
      <c r="A49" s="182" t="s">
        <v>119</v>
      </c>
      <c r="B49" s="82" t="s">
        <v>19</v>
      </c>
      <c r="C49" s="83" t="s">
        <v>66</v>
      </c>
      <c r="D49" s="144" t="s">
        <v>87</v>
      </c>
      <c r="E49" s="82"/>
      <c r="F49" s="98">
        <v>1</v>
      </c>
    </row>
    <row r="50" spans="1:6" ht="15">
      <c r="A50" s="106" t="s">
        <v>120</v>
      </c>
      <c r="B50" s="82" t="s">
        <v>19</v>
      </c>
      <c r="C50" s="83" t="s">
        <v>66</v>
      </c>
      <c r="D50" s="119" t="s">
        <v>87</v>
      </c>
      <c r="E50" s="82"/>
      <c r="F50" s="101">
        <v>1</v>
      </c>
    </row>
    <row r="51" spans="1:6" ht="21" customHeight="1">
      <c r="A51" s="72" t="s">
        <v>34</v>
      </c>
      <c r="B51" s="84" t="s">
        <v>19</v>
      </c>
      <c r="C51" s="91" t="s">
        <v>66</v>
      </c>
      <c r="D51" s="119" t="s">
        <v>87</v>
      </c>
      <c r="E51" s="89">
        <v>200</v>
      </c>
      <c r="F51" s="101">
        <v>1</v>
      </c>
    </row>
    <row r="52" spans="1:6" ht="23.25" customHeight="1">
      <c r="A52" s="73" t="s">
        <v>80</v>
      </c>
      <c r="B52" s="84" t="s">
        <v>19</v>
      </c>
      <c r="C52" s="91" t="s">
        <v>66</v>
      </c>
      <c r="D52" s="119" t="s">
        <v>87</v>
      </c>
      <c r="E52" s="89">
        <v>240</v>
      </c>
      <c r="F52" s="101">
        <v>1</v>
      </c>
    </row>
    <row r="53" spans="1:6" ht="20.25" customHeight="1">
      <c r="A53" s="73" t="s">
        <v>79</v>
      </c>
      <c r="B53" s="84" t="s">
        <v>19</v>
      </c>
      <c r="C53" s="91" t="s">
        <v>66</v>
      </c>
      <c r="D53" s="119" t="s">
        <v>87</v>
      </c>
      <c r="E53" s="89">
        <v>244</v>
      </c>
      <c r="F53" s="101">
        <v>1</v>
      </c>
    </row>
    <row r="54" spans="1:6" ht="15" customHeight="1">
      <c r="A54" s="74" t="s">
        <v>43</v>
      </c>
      <c r="B54" s="90" t="s">
        <v>44</v>
      </c>
      <c r="C54" s="90"/>
      <c r="D54" s="118"/>
      <c r="E54" s="88"/>
      <c r="F54" s="100">
        <f>F55</f>
        <v>183.5</v>
      </c>
    </row>
    <row r="55" spans="1:6" ht="14.25">
      <c r="A55" s="74" t="s">
        <v>99</v>
      </c>
      <c r="B55" s="90" t="s">
        <v>44</v>
      </c>
      <c r="C55" s="90" t="s">
        <v>24</v>
      </c>
      <c r="D55" s="120"/>
      <c r="E55" s="90"/>
      <c r="F55" s="100">
        <f>F56</f>
        <v>183.5</v>
      </c>
    </row>
    <row r="56" spans="1:6" ht="15">
      <c r="A56" s="74" t="s">
        <v>100</v>
      </c>
      <c r="B56" s="90" t="s">
        <v>44</v>
      </c>
      <c r="C56" s="90" t="s">
        <v>24</v>
      </c>
      <c r="D56" s="128" t="s">
        <v>101</v>
      </c>
      <c r="E56" s="88"/>
      <c r="F56" s="101">
        <f>F57</f>
        <v>183.5</v>
      </c>
    </row>
    <row r="57" spans="1:6" ht="25.5">
      <c r="A57" s="107" t="s">
        <v>102</v>
      </c>
      <c r="B57" s="91" t="s">
        <v>44</v>
      </c>
      <c r="C57" s="91" t="s">
        <v>24</v>
      </c>
      <c r="D57" s="122" t="s">
        <v>88</v>
      </c>
      <c r="E57" s="89"/>
      <c r="F57" s="101">
        <f>F58+F62</f>
        <v>183.5</v>
      </c>
    </row>
    <row r="58" spans="1:6" ht="38.25">
      <c r="A58" s="73" t="s">
        <v>27</v>
      </c>
      <c r="B58" s="91" t="s">
        <v>44</v>
      </c>
      <c r="C58" s="91" t="s">
        <v>24</v>
      </c>
      <c r="D58" s="122" t="s">
        <v>88</v>
      </c>
      <c r="E58" s="89" t="s">
        <v>28</v>
      </c>
      <c r="F58" s="101">
        <f>F59</f>
        <v>167.6</v>
      </c>
    </row>
    <row r="59" spans="1:6" ht="15">
      <c r="A59" s="73" t="s">
        <v>45</v>
      </c>
      <c r="B59" s="91" t="s">
        <v>44</v>
      </c>
      <c r="C59" s="91" t="s">
        <v>24</v>
      </c>
      <c r="D59" s="122" t="s">
        <v>88</v>
      </c>
      <c r="E59" s="89">
        <v>110</v>
      </c>
      <c r="F59" s="101">
        <f>F60+F61</f>
        <v>167.6</v>
      </c>
    </row>
    <row r="60" spans="1:6" ht="15">
      <c r="A60" s="108" t="s">
        <v>103</v>
      </c>
      <c r="B60" s="91" t="s">
        <v>44</v>
      </c>
      <c r="C60" s="91" t="s">
        <v>24</v>
      </c>
      <c r="D60" s="122" t="s">
        <v>88</v>
      </c>
      <c r="E60" s="89">
        <v>111</v>
      </c>
      <c r="F60" s="101">
        <v>128.6</v>
      </c>
    </row>
    <row r="61" spans="1:6" ht="26.25">
      <c r="A61" s="72" t="s">
        <v>104</v>
      </c>
      <c r="B61" s="91" t="s">
        <v>44</v>
      </c>
      <c r="C61" s="91" t="s">
        <v>24</v>
      </c>
      <c r="D61" s="122" t="s">
        <v>88</v>
      </c>
      <c r="E61" s="89">
        <v>119</v>
      </c>
      <c r="F61" s="96">
        <v>39</v>
      </c>
    </row>
    <row r="62" spans="1:6" ht="26.25">
      <c r="A62" s="105" t="s">
        <v>79</v>
      </c>
      <c r="B62" s="91" t="s">
        <v>44</v>
      </c>
      <c r="C62" s="91" t="s">
        <v>24</v>
      </c>
      <c r="D62" s="122" t="s">
        <v>88</v>
      </c>
      <c r="E62" s="89">
        <v>244</v>
      </c>
      <c r="F62" s="96">
        <v>15.9</v>
      </c>
    </row>
    <row r="63" spans="1:6" ht="25.5">
      <c r="A63" s="183" t="s">
        <v>200</v>
      </c>
      <c r="B63" s="184" t="s">
        <v>24</v>
      </c>
      <c r="C63" s="184" t="s">
        <v>176</v>
      </c>
      <c r="D63" s="184"/>
      <c r="E63" s="144"/>
      <c r="F63" s="150">
        <f>F64+F68</f>
        <v>3</v>
      </c>
    </row>
    <row r="64" spans="1:6" ht="25.5">
      <c r="A64" s="185" t="s">
        <v>201</v>
      </c>
      <c r="B64" s="161" t="s">
        <v>24</v>
      </c>
      <c r="C64" s="161" t="s">
        <v>176</v>
      </c>
      <c r="D64" s="184" t="s">
        <v>202</v>
      </c>
      <c r="E64" s="162"/>
      <c r="F64" s="150">
        <f>F65</f>
        <v>1</v>
      </c>
    </row>
    <row r="65" spans="1:6" ht="12.75">
      <c r="A65" s="160" t="s">
        <v>34</v>
      </c>
      <c r="B65" s="161" t="s">
        <v>24</v>
      </c>
      <c r="C65" s="161" t="s">
        <v>176</v>
      </c>
      <c r="D65" s="161" t="s">
        <v>202</v>
      </c>
      <c r="E65" s="162">
        <v>200</v>
      </c>
      <c r="F65" s="157">
        <f>F66</f>
        <v>1</v>
      </c>
    </row>
    <row r="66" spans="1:6" ht="22.5">
      <c r="A66" s="160" t="s">
        <v>82</v>
      </c>
      <c r="B66" s="161" t="s">
        <v>24</v>
      </c>
      <c r="C66" s="161" t="s">
        <v>176</v>
      </c>
      <c r="D66" s="161" t="s">
        <v>202</v>
      </c>
      <c r="E66" s="162">
        <v>240</v>
      </c>
      <c r="F66" s="157">
        <f>F67</f>
        <v>1</v>
      </c>
    </row>
    <row r="67" spans="1:6" ht="22.5">
      <c r="A67" s="160" t="s">
        <v>81</v>
      </c>
      <c r="B67" s="161" t="s">
        <v>24</v>
      </c>
      <c r="C67" s="161" t="s">
        <v>176</v>
      </c>
      <c r="D67" s="161" t="s">
        <v>202</v>
      </c>
      <c r="E67" s="162">
        <v>244</v>
      </c>
      <c r="F67" s="157">
        <v>1</v>
      </c>
    </row>
    <row r="68" spans="1:6" ht="25.5">
      <c r="A68" s="186" t="s">
        <v>203</v>
      </c>
      <c r="B68" s="184" t="s">
        <v>44</v>
      </c>
      <c r="C68" s="184" t="s">
        <v>176</v>
      </c>
      <c r="D68" s="184" t="s">
        <v>204</v>
      </c>
      <c r="E68" s="144"/>
      <c r="F68" s="150">
        <f>F69</f>
        <v>2</v>
      </c>
    </row>
    <row r="69" spans="1:6" ht="12.75">
      <c r="A69" s="160" t="s">
        <v>34</v>
      </c>
      <c r="B69" s="161" t="s">
        <v>24</v>
      </c>
      <c r="C69" s="161" t="s">
        <v>176</v>
      </c>
      <c r="D69" s="161" t="s">
        <v>204</v>
      </c>
      <c r="E69" s="162">
        <v>200</v>
      </c>
      <c r="F69" s="157">
        <f>F70</f>
        <v>2</v>
      </c>
    </row>
    <row r="70" spans="1:6" ht="22.5">
      <c r="A70" s="160" t="s">
        <v>82</v>
      </c>
      <c r="B70" s="161" t="s">
        <v>24</v>
      </c>
      <c r="C70" s="161" t="s">
        <v>176</v>
      </c>
      <c r="D70" s="161" t="s">
        <v>204</v>
      </c>
      <c r="E70" s="162">
        <v>240</v>
      </c>
      <c r="F70" s="157">
        <f>F71</f>
        <v>2</v>
      </c>
    </row>
    <row r="71" spans="1:6" ht="22.5">
      <c r="A71" s="160" t="s">
        <v>81</v>
      </c>
      <c r="B71" s="161" t="s">
        <v>24</v>
      </c>
      <c r="C71" s="161" t="s">
        <v>176</v>
      </c>
      <c r="D71" s="161" t="s">
        <v>204</v>
      </c>
      <c r="E71" s="162">
        <v>244</v>
      </c>
      <c r="F71" s="157">
        <v>2</v>
      </c>
    </row>
    <row r="72" spans="1:6" ht="15">
      <c r="A72" s="187" t="s">
        <v>46</v>
      </c>
      <c r="B72" s="81" t="s">
        <v>47</v>
      </c>
      <c r="C72" s="92"/>
      <c r="D72" s="123"/>
      <c r="E72" s="93"/>
      <c r="F72" s="97">
        <f>F73</f>
        <v>55</v>
      </c>
    </row>
    <row r="73" spans="1:6" ht="15">
      <c r="A73" s="187" t="s">
        <v>48</v>
      </c>
      <c r="B73" s="81" t="s">
        <v>47</v>
      </c>
      <c r="C73" s="81" t="s">
        <v>24</v>
      </c>
      <c r="D73" s="123" t="s">
        <v>112</v>
      </c>
      <c r="E73" s="93"/>
      <c r="F73" s="97">
        <f>F74+F78+F82</f>
        <v>55</v>
      </c>
    </row>
    <row r="74" spans="1:6" ht="25.5">
      <c r="A74" s="68" t="s">
        <v>113</v>
      </c>
      <c r="B74" s="81" t="s">
        <v>47</v>
      </c>
      <c r="C74" s="81" t="s">
        <v>24</v>
      </c>
      <c r="D74" s="123" t="s">
        <v>114</v>
      </c>
      <c r="E74" s="80"/>
      <c r="F74" s="97">
        <f>F75</f>
        <v>20</v>
      </c>
    </row>
    <row r="75" spans="1:6" ht="15">
      <c r="A75" s="75" t="s">
        <v>34</v>
      </c>
      <c r="B75" s="92" t="s">
        <v>47</v>
      </c>
      <c r="C75" s="92" t="s">
        <v>24</v>
      </c>
      <c r="D75" s="123" t="s">
        <v>114</v>
      </c>
      <c r="E75" s="93" t="s">
        <v>35</v>
      </c>
      <c r="F75" s="96">
        <f>F76</f>
        <v>20</v>
      </c>
    </row>
    <row r="76" spans="1:6" ht="25.5">
      <c r="A76" s="75" t="s">
        <v>82</v>
      </c>
      <c r="B76" s="92" t="s">
        <v>47</v>
      </c>
      <c r="C76" s="92" t="s">
        <v>24</v>
      </c>
      <c r="D76" s="123" t="s">
        <v>114</v>
      </c>
      <c r="E76" s="93" t="s">
        <v>36</v>
      </c>
      <c r="F76" s="96">
        <f>F77</f>
        <v>20</v>
      </c>
    </row>
    <row r="77" spans="1:6" ht="25.5">
      <c r="A77" s="75" t="s">
        <v>81</v>
      </c>
      <c r="B77" s="92" t="s">
        <v>47</v>
      </c>
      <c r="C77" s="92" t="s">
        <v>24</v>
      </c>
      <c r="D77" s="123" t="s">
        <v>114</v>
      </c>
      <c r="E77" s="93" t="s">
        <v>37</v>
      </c>
      <c r="F77" s="96">
        <v>20</v>
      </c>
    </row>
    <row r="78" spans="1:6" ht="14.25">
      <c r="A78" s="111" t="s">
        <v>115</v>
      </c>
      <c r="B78" s="81" t="s">
        <v>47</v>
      </c>
      <c r="C78" s="81" t="s">
        <v>24</v>
      </c>
      <c r="D78" s="142" t="s">
        <v>89</v>
      </c>
      <c r="E78" s="80"/>
      <c r="F78" s="97">
        <f>F79</f>
        <v>25</v>
      </c>
    </row>
    <row r="79" spans="1:6" ht="15">
      <c r="A79" s="75" t="s">
        <v>34</v>
      </c>
      <c r="B79" s="92" t="s">
        <v>47</v>
      </c>
      <c r="C79" s="92" t="s">
        <v>24</v>
      </c>
      <c r="D79" s="126" t="s">
        <v>89</v>
      </c>
      <c r="E79" s="93">
        <v>200</v>
      </c>
      <c r="F79" s="96">
        <f>F80</f>
        <v>25</v>
      </c>
    </row>
    <row r="80" spans="1:6" ht="25.5">
      <c r="A80" s="75" t="s">
        <v>82</v>
      </c>
      <c r="B80" s="92" t="s">
        <v>47</v>
      </c>
      <c r="C80" s="92" t="s">
        <v>24</v>
      </c>
      <c r="D80" s="126" t="s">
        <v>89</v>
      </c>
      <c r="E80" s="93">
        <v>240</v>
      </c>
      <c r="F80" s="96">
        <f>F81</f>
        <v>25</v>
      </c>
    </row>
    <row r="81" spans="1:6" ht="25.5">
      <c r="A81" s="75" t="s">
        <v>81</v>
      </c>
      <c r="B81" s="92" t="s">
        <v>47</v>
      </c>
      <c r="C81" s="92" t="s">
        <v>24</v>
      </c>
      <c r="D81" s="126" t="s">
        <v>89</v>
      </c>
      <c r="E81" s="93">
        <v>244</v>
      </c>
      <c r="F81" s="96">
        <v>25</v>
      </c>
    </row>
    <row r="82" spans="1:6" ht="14.25">
      <c r="A82" s="111" t="s">
        <v>116</v>
      </c>
      <c r="B82" s="81" t="s">
        <v>47</v>
      </c>
      <c r="C82" s="81" t="s">
        <v>24</v>
      </c>
      <c r="D82" s="142" t="s">
        <v>90</v>
      </c>
      <c r="E82" s="80"/>
      <c r="F82" s="97">
        <f>F83</f>
        <v>10</v>
      </c>
    </row>
    <row r="83" spans="1:6" ht="15">
      <c r="A83" s="75" t="s">
        <v>34</v>
      </c>
      <c r="B83" s="92" t="s">
        <v>47</v>
      </c>
      <c r="C83" s="92" t="s">
        <v>24</v>
      </c>
      <c r="D83" s="126" t="s">
        <v>90</v>
      </c>
      <c r="E83" s="93">
        <v>200</v>
      </c>
      <c r="F83" s="96">
        <f>F84</f>
        <v>10</v>
      </c>
    </row>
    <row r="84" spans="1:6" ht="32.25" customHeight="1">
      <c r="A84" s="75" t="s">
        <v>82</v>
      </c>
      <c r="B84" s="92" t="s">
        <v>47</v>
      </c>
      <c r="C84" s="92" t="s">
        <v>24</v>
      </c>
      <c r="D84" s="126" t="s">
        <v>90</v>
      </c>
      <c r="E84" s="93">
        <v>240</v>
      </c>
      <c r="F84" s="96">
        <f>F85</f>
        <v>10</v>
      </c>
    </row>
    <row r="85" spans="1:6" ht="25.5">
      <c r="A85" s="75" t="s">
        <v>81</v>
      </c>
      <c r="B85" s="92" t="s">
        <v>47</v>
      </c>
      <c r="C85" s="92" t="s">
        <v>24</v>
      </c>
      <c r="D85" s="126" t="s">
        <v>90</v>
      </c>
      <c r="E85" s="93">
        <v>244</v>
      </c>
      <c r="F85" s="96">
        <v>10</v>
      </c>
    </row>
    <row r="86" spans="1:6" ht="14.25">
      <c r="A86" s="68" t="s">
        <v>136</v>
      </c>
      <c r="B86" s="81" t="s">
        <v>134</v>
      </c>
      <c r="C86" s="81" t="s">
        <v>20</v>
      </c>
      <c r="D86" s="124" t="s">
        <v>21</v>
      </c>
      <c r="E86" s="80" t="s">
        <v>22</v>
      </c>
      <c r="F86" s="97">
        <f>F87</f>
        <v>40</v>
      </c>
    </row>
    <row r="87" spans="1:6" ht="14.25">
      <c r="A87" s="68" t="s">
        <v>137</v>
      </c>
      <c r="B87" s="81" t="s">
        <v>134</v>
      </c>
      <c r="C87" s="81" t="s">
        <v>19</v>
      </c>
      <c r="D87" s="124"/>
      <c r="E87" s="80"/>
      <c r="F87" s="97">
        <f>F88</f>
        <v>40</v>
      </c>
    </row>
    <row r="88" spans="1:6" ht="14.25">
      <c r="A88" s="111" t="s">
        <v>138</v>
      </c>
      <c r="B88" s="81" t="s">
        <v>134</v>
      </c>
      <c r="C88" s="81" t="s">
        <v>19</v>
      </c>
      <c r="D88" s="143" t="s">
        <v>121</v>
      </c>
      <c r="E88" s="80"/>
      <c r="F88" s="97">
        <f>F89</f>
        <v>40</v>
      </c>
    </row>
    <row r="89" spans="1:6" ht="25.5">
      <c r="A89" s="75" t="s">
        <v>93</v>
      </c>
      <c r="B89" s="92" t="s">
        <v>134</v>
      </c>
      <c r="C89" s="92" t="s">
        <v>19</v>
      </c>
      <c r="D89" s="123" t="s">
        <v>121</v>
      </c>
      <c r="E89" s="93" t="s">
        <v>35</v>
      </c>
      <c r="F89" s="96">
        <f>F90</f>
        <v>40</v>
      </c>
    </row>
    <row r="90" spans="1:6" ht="26.25">
      <c r="A90" s="112" t="s">
        <v>80</v>
      </c>
      <c r="B90" s="92" t="s">
        <v>134</v>
      </c>
      <c r="C90" s="92" t="s">
        <v>19</v>
      </c>
      <c r="D90" s="123" t="s">
        <v>121</v>
      </c>
      <c r="E90" s="93" t="s">
        <v>36</v>
      </c>
      <c r="F90" s="96">
        <f>F91</f>
        <v>40</v>
      </c>
    </row>
    <row r="91" spans="1:6" ht="26.25">
      <c r="A91" s="112" t="s">
        <v>79</v>
      </c>
      <c r="B91" s="95" t="s">
        <v>134</v>
      </c>
      <c r="C91" s="95" t="s">
        <v>19</v>
      </c>
      <c r="D91" s="123" t="s">
        <v>121</v>
      </c>
      <c r="E91" s="94" t="s">
        <v>37</v>
      </c>
      <c r="F91" s="96">
        <v>40</v>
      </c>
    </row>
  </sheetData>
  <sheetProtection/>
  <mergeCells count="18">
    <mergeCell ref="B1:F1"/>
    <mergeCell ref="B2:F2"/>
    <mergeCell ref="B3:F3"/>
    <mergeCell ref="B4:F4"/>
    <mergeCell ref="A5:F5"/>
    <mergeCell ref="B6:F6"/>
    <mergeCell ref="B7:F7"/>
    <mergeCell ref="B8:F8"/>
    <mergeCell ref="B9:F9"/>
    <mergeCell ref="A10:F10"/>
    <mergeCell ref="A11:F11"/>
    <mergeCell ref="A12:F12"/>
    <mergeCell ref="A14:A15"/>
    <mergeCell ref="B14:B15"/>
    <mergeCell ref="C14:C15"/>
    <mergeCell ref="D14:D15"/>
    <mergeCell ref="E14:E15"/>
    <mergeCell ref="F14:F15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6"/>
  <sheetViews>
    <sheetView view="pageBreakPreview"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64.875" style="9" customWidth="1"/>
    <col min="2" max="2" width="5.125" style="17" customWidth="1"/>
    <col min="3" max="3" width="5.25390625" style="16" customWidth="1"/>
    <col min="4" max="4" width="11.75390625" style="17" customWidth="1"/>
    <col min="5" max="5" width="6.625" style="17" customWidth="1"/>
    <col min="6" max="6" width="9.875" style="17" customWidth="1"/>
    <col min="7" max="7" width="7.625" style="9" customWidth="1"/>
    <col min="8" max="16384" width="9.125" style="9" customWidth="1"/>
  </cols>
  <sheetData>
    <row r="1" spans="1:7" ht="12.75">
      <c r="A1" s="158"/>
      <c r="B1" s="221" t="s">
        <v>198</v>
      </c>
      <c r="C1" s="221"/>
      <c r="D1" s="221"/>
      <c r="E1" s="221"/>
      <c r="F1" s="221"/>
      <c r="G1" s="221"/>
    </row>
    <row r="2" spans="1:7" ht="12.75">
      <c r="A2" s="158"/>
      <c r="B2" s="221" t="s">
        <v>61</v>
      </c>
      <c r="C2" s="221"/>
      <c r="D2" s="221"/>
      <c r="E2" s="221"/>
      <c r="F2" s="221"/>
      <c r="G2" s="221"/>
    </row>
    <row r="3" spans="1:7" ht="12.75">
      <c r="A3" s="158"/>
      <c r="B3" s="221" t="s">
        <v>143</v>
      </c>
      <c r="C3" s="221"/>
      <c r="D3" s="221"/>
      <c r="E3" s="221"/>
      <c r="F3" s="221"/>
      <c r="G3" s="221"/>
    </row>
    <row r="4" spans="1:7" ht="12.75">
      <c r="A4" s="158"/>
      <c r="B4" s="221" t="s">
        <v>62</v>
      </c>
      <c r="C4" s="221"/>
      <c r="D4" s="221"/>
      <c r="E4" s="221"/>
      <c r="F4" s="221"/>
      <c r="G4" s="221"/>
    </row>
    <row r="5" spans="1:7" ht="12.75">
      <c r="A5" s="221" t="s">
        <v>267</v>
      </c>
      <c r="B5" s="221"/>
      <c r="C5" s="221"/>
      <c r="D5" s="221"/>
      <c r="E5" s="221"/>
      <c r="F5" s="221"/>
      <c r="G5" s="221"/>
    </row>
    <row r="6" spans="1:7" ht="12.75">
      <c r="A6" s="158"/>
      <c r="B6" s="221" t="s">
        <v>268</v>
      </c>
      <c r="C6" s="221"/>
      <c r="D6" s="221"/>
      <c r="E6" s="221"/>
      <c r="F6" s="221"/>
      <c r="G6" s="221"/>
    </row>
    <row r="7" spans="1:7" ht="12.75">
      <c r="A7" s="158"/>
      <c r="B7" s="221" t="s">
        <v>191</v>
      </c>
      <c r="C7" s="221"/>
      <c r="D7" s="221"/>
      <c r="E7" s="221"/>
      <c r="F7" s="221"/>
      <c r="G7" s="221"/>
    </row>
    <row r="8" spans="1:7" ht="12.75">
      <c r="A8" s="158"/>
      <c r="B8" s="221" t="s">
        <v>194</v>
      </c>
      <c r="C8" s="221"/>
      <c r="D8" s="221"/>
      <c r="E8" s="221"/>
      <c r="F8" s="221"/>
      <c r="G8" s="221"/>
    </row>
    <row r="9" spans="1:7" ht="12.75">
      <c r="A9" s="158"/>
      <c r="B9" s="221" t="s">
        <v>195</v>
      </c>
      <c r="C9" s="221"/>
      <c r="D9" s="221"/>
      <c r="E9" s="221"/>
      <c r="F9" s="221"/>
      <c r="G9" s="221"/>
    </row>
    <row r="10" spans="1:7" ht="12.75">
      <c r="A10" s="222"/>
      <c r="B10" s="222"/>
      <c r="C10" s="222"/>
      <c r="D10" s="222"/>
      <c r="E10" s="222"/>
      <c r="F10" s="222"/>
      <c r="G10" s="222"/>
    </row>
    <row r="11" spans="1:7" ht="12.75" customHeight="1">
      <c r="A11" s="223" t="s">
        <v>130</v>
      </c>
      <c r="B11" s="223"/>
      <c r="C11" s="223"/>
      <c r="D11" s="223"/>
      <c r="E11" s="223"/>
      <c r="F11" s="223"/>
      <c r="G11" s="223"/>
    </row>
    <row r="12" spans="1:7" ht="12.75" customHeight="1">
      <c r="A12" s="223" t="s">
        <v>192</v>
      </c>
      <c r="B12" s="223"/>
      <c r="C12" s="223"/>
      <c r="D12" s="223"/>
      <c r="E12" s="223"/>
      <c r="F12" s="223"/>
      <c r="G12" s="223"/>
    </row>
    <row r="13" spans="6:7" ht="22.5" customHeight="1">
      <c r="F13" s="224" t="s">
        <v>11</v>
      </c>
      <c r="G13" s="224"/>
    </row>
    <row r="14" spans="1:7" ht="12.75">
      <c r="A14" s="213" t="s">
        <v>10</v>
      </c>
      <c r="B14" s="215" t="s">
        <v>12</v>
      </c>
      <c r="C14" s="217" t="s">
        <v>13</v>
      </c>
      <c r="D14" s="215" t="s">
        <v>14</v>
      </c>
      <c r="E14" s="215" t="s">
        <v>15</v>
      </c>
      <c r="F14" s="219" t="s">
        <v>153</v>
      </c>
      <c r="G14" s="219" t="s">
        <v>193</v>
      </c>
    </row>
    <row r="15" spans="1:7" ht="12.75">
      <c r="A15" s="214"/>
      <c r="B15" s="216"/>
      <c r="C15" s="218"/>
      <c r="D15" s="216"/>
      <c r="E15" s="216"/>
      <c r="F15" s="220"/>
      <c r="G15" s="220"/>
    </row>
    <row r="16" spans="1:7" ht="15.75" customHeight="1">
      <c r="A16" s="18" t="s">
        <v>17</v>
      </c>
      <c r="B16" s="65"/>
      <c r="C16" s="66"/>
      <c r="D16" s="65"/>
      <c r="E16" s="65"/>
      <c r="F16" s="141">
        <f>F17+F49+F58+F67+F81</f>
        <v>4155.948</v>
      </c>
      <c r="G16" s="97">
        <f>G17+G49+G58+G67+G81</f>
        <v>4208.8664</v>
      </c>
    </row>
    <row r="17" spans="1:7" s="19" customFormat="1" ht="14.25">
      <c r="A17" s="76" t="s">
        <v>18</v>
      </c>
      <c r="B17" s="80" t="s">
        <v>19</v>
      </c>
      <c r="C17" s="81" t="s">
        <v>20</v>
      </c>
      <c r="D17" s="80" t="s">
        <v>21</v>
      </c>
      <c r="E17" s="80" t="s">
        <v>22</v>
      </c>
      <c r="F17" s="97">
        <f>F18+F23+F43</f>
        <v>3879.0480000000002</v>
      </c>
      <c r="G17" s="98">
        <f>G18+G23+G43</f>
        <v>3929.9664000000002</v>
      </c>
    </row>
    <row r="18" spans="1:7" s="19" customFormat="1" ht="27.75" customHeight="1">
      <c r="A18" s="177" t="s">
        <v>23</v>
      </c>
      <c r="B18" s="82" t="s">
        <v>19</v>
      </c>
      <c r="C18" s="83" t="s">
        <v>24</v>
      </c>
      <c r="D18" s="82" t="s">
        <v>21</v>
      </c>
      <c r="E18" s="82" t="s">
        <v>22</v>
      </c>
      <c r="F18" s="98">
        <f aca="true" t="shared" si="0" ref="F18:G20">F19</f>
        <v>124.8</v>
      </c>
      <c r="G18" s="98">
        <f t="shared" si="0"/>
        <v>124.8</v>
      </c>
    </row>
    <row r="19" spans="1:7" ht="15.75" customHeight="1">
      <c r="A19" s="178" t="s">
        <v>26</v>
      </c>
      <c r="B19" s="82" t="s">
        <v>19</v>
      </c>
      <c r="C19" s="83" t="s">
        <v>24</v>
      </c>
      <c r="D19" s="140" t="s">
        <v>122</v>
      </c>
      <c r="E19" s="82" t="s">
        <v>22</v>
      </c>
      <c r="F19" s="98">
        <f t="shared" si="0"/>
        <v>124.8</v>
      </c>
      <c r="G19" s="98">
        <f t="shared" si="0"/>
        <v>124.8</v>
      </c>
    </row>
    <row r="20" spans="1:7" ht="44.25" customHeight="1">
      <c r="A20" s="103" t="s">
        <v>27</v>
      </c>
      <c r="B20" s="84" t="s">
        <v>19</v>
      </c>
      <c r="C20" s="85" t="s">
        <v>24</v>
      </c>
      <c r="D20" s="113" t="s">
        <v>122</v>
      </c>
      <c r="E20" s="84">
        <v>100</v>
      </c>
      <c r="F20" s="99">
        <f t="shared" si="0"/>
        <v>124.8</v>
      </c>
      <c r="G20" s="99">
        <f t="shared" si="0"/>
        <v>124.8</v>
      </c>
    </row>
    <row r="21" spans="1:7" ht="24" customHeight="1">
      <c r="A21" s="103" t="s">
        <v>29</v>
      </c>
      <c r="B21" s="84" t="s">
        <v>19</v>
      </c>
      <c r="C21" s="85" t="s">
        <v>24</v>
      </c>
      <c r="D21" s="113" t="s">
        <v>124</v>
      </c>
      <c r="E21" s="84">
        <v>120</v>
      </c>
      <c r="F21" s="99">
        <f>F22</f>
        <v>124.8</v>
      </c>
      <c r="G21" s="99">
        <f>G22</f>
        <v>124.8</v>
      </c>
    </row>
    <row r="22" spans="1:7" ht="24" customHeight="1">
      <c r="A22" s="67" t="s">
        <v>150</v>
      </c>
      <c r="B22" s="84" t="s">
        <v>19</v>
      </c>
      <c r="C22" s="85" t="s">
        <v>24</v>
      </c>
      <c r="D22" s="113" t="s">
        <v>124</v>
      </c>
      <c r="E22" s="84">
        <v>123</v>
      </c>
      <c r="F22" s="99">
        <v>124.8</v>
      </c>
      <c r="G22" s="99">
        <v>124.8</v>
      </c>
    </row>
    <row r="23" spans="1:7" ht="38.25">
      <c r="A23" s="69" t="s">
        <v>32</v>
      </c>
      <c r="B23" s="82" t="s">
        <v>19</v>
      </c>
      <c r="C23" s="83" t="s">
        <v>33</v>
      </c>
      <c r="D23" s="116"/>
      <c r="E23" s="82"/>
      <c r="F23" s="98">
        <f>F24+F29</f>
        <v>3753.348</v>
      </c>
      <c r="G23" s="98">
        <f>G24+G29</f>
        <v>3804.2664</v>
      </c>
    </row>
    <row r="24" spans="1:7" ht="16.5" customHeight="1">
      <c r="A24" s="179" t="s">
        <v>94</v>
      </c>
      <c r="B24" s="82" t="s">
        <v>19</v>
      </c>
      <c r="C24" s="83" t="s">
        <v>33</v>
      </c>
      <c r="D24" s="180" t="s">
        <v>95</v>
      </c>
      <c r="E24" s="82" t="s">
        <v>22</v>
      </c>
      <c r="F24" s="98">
        <f>F25</f>
        <v>840.1999999999999</v>
      </c>
      <c r="G24" s="98">
        <f>G25</f>
        <v>840.1999999999999</v>
      </c>
    </row>
    <row r="25" spans="1:7" ht="38.25">
      <c r="A25" s="70" t="s">
        <v>27</v>
      </c>
      <c r="B25" s="84" t="s">
        <v>19</v>
      </c>
      <c r="C25" s="85" t="s">
        <v>33</v>
      </c>
      <c r="D25" s="113" t="s">
        <v>84</v>
      </c>
      <c r="E25" s="84" t="s">
        <v>28</v>
      </c>
      <c r="F25" s="99">
        <f>F26</f>
        <v>840.1999999999999</v>
      </c>
      <c r="G25" s="99">
        <f>G26</f>
        <v>840.1999999999999</v>
      </c>
    </row>
    <row r="26" spans="1:7" ht="15">
      <c r="A26" s="70" t="s">
        <v>29</v>
      </c>
      <c r="B26" s="84" t="s">
        <v>19</v>
      </c>
      <c r="C26" s="85" t="s">
        <v>33</v>
      </c>
      <c r="D26" s="113" t="s">
        <v>84</v>
      </c>
      <c r="E26" s="84" t="s">
        <v>30</v>
      </c>
      <c r="F26" s="99">
        <f>F27+F28</f>
        <v>840.1999999999999</v>
      </c>
      <c r="G26" s="99">
        <f>G27+G28</f>
        <v>840.1999999999999</v>
      </c>
    </row>
    <row r="27" spans="1:7" ht="15">
      <c r="A27" s="71" t="s">
        <v>91</v>
      </c>
      <c r="B27" s="84" t="s">
        <v>19</v>
      </c>
      <c r="C27" s="85" t="s">
        <v>33</v>
      </c>
      <c r="D27" s="113" t="s">
        <v>84</v>
      </c>
      <c r="E27" s="84" t="s">
        <v>31</v>
      </c>
      <c r="F27" s="99">
        <v>645.3</v>
      </c>
      <c r="G27" s="99">
        <v>645.3</v>
      </c>
    </row>
    <row r="28" spans="1:7" ht="39">
      <c r="A28" s="71" t="s">
        <v>92</v>
      </c>
      <c r="B28" s="84" t="s">
        <v>19</v>
      </c>
      <c r="C28" s="85" t="s">
        <v>33</v>
      </c>
      <c r="D28" s="113" t="s">
        <v>84</v>
      </c>
      <c r="E28" s="84">
        <v>129</v>
      </c>
      <c r="F28" s="99">
        <v>194.9</v>
      </c>
      <c r="G28" s="99">
        <v>194.9</v>
      </c>
    </row>
    <row r="29" spans="1:7" ht="25.5">
      <c r="A29" s="69" t="s">
        <v>25</v>
      </c>
      <c r="B29" s="82" t="s">
        <v>19</v>
      </c>
      <c r="C29" s="83" t="s">
        <v>33</v>
      </c>
      <c r="D29" s="140" t="s">
        <v>96</v>
      </c>
      <c r="E29" s="82" t="s">
        <v>22</v>
      </c>
      <c r="F29" s="98">
        <f>F30+F34+F38</f>
        <v>2913.148</v>
      </c>
      <c r="G29" s="98">
        <f>G30+G34+G38</f>
        <v>2964.0664</v>
      </c>
    </row>
    <row r="30" spans="1:7" ht="38.25">
      <c r="A30" s="70" t="s">
        <v>27</v>
      </c>
      <c r="B30" s="84" t="s">
        <v>19</v>
      </c>
      <c r="C30" s="85" t="s">
        <v>33</v>
      </c>
      <c r="D30" s="113" t="s">
        <v>85</v>
      </c>
      <c r="E30" s="84" t="s">
        <v>28</v>
      </c>
      <c r="F30" s="99">
        <f>F31</f>
        <v>2570.148</v>
      </c>
      <c r="G30" s="99">
        <f>G31</f>
        <v>2608.1664</v>
      </c>
    </row>
    <row r="31" spans="1:7" ht="15">
      <c r="A31" s="70" t="s">
        <v>29</v>
      </c>
      <c r="B31" s="84" t="s">
        <v>19</v>
      </c>
      <c r="C31" s="85" t="s">
        <v>33</v>
      </c>
      <c r="D31" s="113" t="s">
        <v>85</v>
      </c>
      <c r="E31" s="84" t="s">
        <v>30</v>
      </c>
      <c r="F31" s="99">
        <f>F32+F33</f>
        <v>2570.148</v>
      </c>
      <c r="G31" s="99">
        <f>G32+G33</f>
        <v>2608.1664</v>
      </c>
    </row>
    <row r="32" spans="1:7" ht="15">
      <c r="A32" s="71" t="s">
        <v>91</v>
      </c>
      <c r="B32" s="84" t="s">
        <v>19</v>
      </c>
      <c r="C32" s="85" t="s">
        <v>33</v>
      </c>
      <c r="D32" s="113" t="s">
        <v>85</v>
      </c>
      <c r="E32" s="84" t="s">
        <v>31</v>
      </c>
      <c r="F32" s="99">
        <v>1974</v>
      </c>
      <c r="G32" s="99">
        <v>2003.2</v>
      </c>
    </row>
    <row r="33" spans="1:7" ht="39">
      <c r="A33" s="71" t="s">
        <v>92</v>
      </c>
      <c r="B33" s="84" t="s">
        <v>19</v>
      </c>
      <c r="C33" s="85" t="s">
        <v>33</v>
      </c>
      <c r="D33" s="113" t="s">
        <v>85</v>
      </c>
      <c r="E33" s="84">
        <v>129</v>
      </c>
      <c r="F33" s="99">
        <v>596.148</v>
      </c>
      <c r="G33" s="99">
        <f>G32*30.2/100</f>
        <v>604.9664</v>
      </c>
    </row>
    <row r="34" spans="1:7" ht="25.5">
      <c r="A34" s="70" t="s">
        <v>93</v>
      </c>
      <c r="B34" s="84" t="s">
        <v>19</v>
      </c>
      <c r="C34" s="85" t="s">
        <v>33</v>
      </c>
      <c r="D34" s="113" t="s">
        <v>86</v>
      </c>
      <c r="E34" s="84" t="s">
        <v>35</v>
      </c>
      <c r="F34" s="99">
        <f>F35</f>
        <v>320</v>
      </c>
      <c r="G34" s="99">
        <f>G35</f>
        <v>332.9</v>
      </c>
    </row>
    <row r="35" spans="1:9" ht="26.25" customHeight="1">
      <c r="A35" s="104" t="s">
        <v>80</v>
      </c>
      <c r="B35" s="84" t="s">
        <v>19</v>
      </c>
      <c r="C35" s="85" t="s">
        <v>33</v>
      </c>
      <c r="D35" s="113" t="s">
        <v>86</v>
      </c>
      <c r="E35" s="84" t="s">
        <v>36</v>
      </c>
      <c r="F35" s="99">
        <f>F36+F37</f>
        <v>320</v>
      </c>
      <c r="G35" s="99">
        <f>G36+G37</f>
        <v>332.9</v>
      </c>
      <c r="I35" s="159"/>
    </row>
    <row r="36" spans="1:7" ht="26.25">
      <c r="A36" s="67" t="s">
        <v>149</v>
      </c>
      <c r="B36" s="86" t="s">
        <v>19</v>
      </c>
      <c r="C36" s="87" t="str">
        <f>C35</f>
        <v>04</v>
      </c>
      <c r="D36" s="117" t="s">
        <v>86</v>
      </c>
      <c r="E36" s="84">
        <v>242</v>
      </c>
      <c r="F36" s="99">
        <v>34</v>
      </c>
      <c r="G36" s="99">
        <v>34</v>
      </c>
    </row>
    <row r="37" spans="1:7" ht="26.25">
      <c r="A37" s="105" t="s">
        <v>79</v>
      </c>
      <c r="B37" s="84" t="s">
        <v>19</v>
      </c>
      <c r="C37" s="85" t="s">
        <v>33</v>
      </c>
      <c r="D37" s="113" t="s">
        <v>86</v>
      </c>
      <c r="E37" s="84" t="s">
        <v>37</v>
      </c>
      <c r="F37" s="99">
        <v>286</v>
      </c>
      <c r="G37" s="99">
        <v>298.9</v>
      </c>
    </row>
    <row r="38" spans="1:7" ht="15">
      <c r="A38" s="75" t="s">
        <v>38</v>
      </c>
      <c r="B38" s="84" t="s">
        <v>19</v>
      </c>
      <c r="C38" s="85" t="s">
        <v>33</v>
      </c>
      <c r="D38" s="113" t="s">
        <v>86</v>
      </c>
      <c r="E38" s="84" t="s">
        <v>39</v>
      </c>
      <c r="F38" s="99">
        <f>F39</f>
        <v>23</v>
      </c>
      <c r="G38" s="99">
        <f>G39</f>
        <v>23</v>
      </c>
    </row>
    <row r="39" spans="1:7" ht="15">
      <c r="A39" s="105" t="s">
        <v>97</v>
      </c>
      <c r="B39" s="84" t="s">
        <v>19</v>
      </c>
      <c r="C39" s="85" t="s">
        <v>33</v>
      </c>
      <c r="D39" s="113" t="s">
        <v>86</v>
      </c>
      <c r="E39" s="84" t="s">
        <v>40</v>
      </c>
      <c r="F39" s="99">
        <f>F40+F41+F42</f>
        <v>23</v>
      </c>
      <c r="G39" s="99">
        <f>G40+G41+G42</f>
        <v>23</v>
      </c>
    </row>
    <row r="40" spans="1:7" ht="15">
      <c r="A40" s="70" t="s">
        <v>41</v>
      </c>
      <c r="B40" s="84" t="s">
        <v>19</v>
      </c>
      <c r="C40" s="85" t="s">
        <v>33</v>
      </c>
      <c r="D40" s="113" t="s">
        <v>86</v>
      </c>
      <c r="E40" s="84" t="s">
        <v>42</v>
      </c>
      <c r="F40" s="99">
        <v>3</v>
      </c>
      <c r="G40" s="99">
        <v>3</v>
      </c>
    </row>
    <row r="41" spans="1:7" ht="15">
      <c r="A41" s="105" t="s">
        <v>98</v>
      </c>
      <c r="B41" s="84" t="s">
        <v>19</v>
      </c>
      <c r="C41" s="85" t="s">
        <v>33</v>
      </c>
      <c r="D41" s="113" t="s">
        <v>86</v>
      </c>
      <c r="E41" s="84">
        <v>852</v>
      </c>
      <c r="F41" s="99">
        <v>0</v>
      </c>
      <c r="G41" s="99">
        <v>0</v>
      </c>
    </row>
    <row r="42" spans="1:7" ht="15">
      <c r="A42" s="67" t="s">
        <v>152</v>
      </c>
      <c r="B42" s="84" t="s">
        <v>19</v>
      </c>
      <c r="C42" s="85" t="s">
        <v>33</v>
      </c>
      <c r="D42" s="113" t="s">
        <v>86</v>
      </c>
      <c r="E42" s="84">
        <v>853</v>
      </c>
      <c r="F42" s="99">
        <v>20</v>
      </c>
      <c r="G42" s="101">
        <v>20</v>
      </c>
    </row>
    <row r="43" spans="1:7" ht="14.25">
      <c r="A43" s="182" t="s">
        <v>118</v>
      </c>
      <c r="B43" s="82" t="s">
        <v>19</v>
      </c>
      <c r="C43" s="83" t="s">
        <v>66</v>
      </c>
      <c r="D43" s="116"/>
      <c r="E43" s="82"/>
      <c r="F43" s="98">
        <v>0.9</v>
      </c>
      <c r="G43" s="100">
        <v>0.9</v>
      </c>
    </row>
    <row r="44" spans="1:7" ht="18" customHeight="1">
      <c r="A44" s="182" t="s">
        <v>119</v>
      </c>
      <c r="B44" s="82" t="s">
        <v>19</v>
      </c>
      <c r="C44" s="83" t="s">
        <v>66</v>
      </c>
      <c r="D44" s="144" t="s">
        <v>87</v>
      </c>
      <c r="E44" s="82"/>
      <c r="F44" s="98">
        <v>0.9</v>
      </c>
      <c r="G44" s="100">
        <v>0.9</v>
      </c>
    </row>
    <row r="45" spans="1:7" ht="25.5" customHeight="1">
      <c r="A45" s="106" t="s">
        <v>120</v>
      </c>
      <c r="B45" s="82" t="s">
        <v>19</v>
      </c>
      <c r="C45" s="83" t="s">
        <v>66</v>
      </c>
      <c r="D45" s="119" t="s">
        <v>87</v>
      </c>
      <c r="E45" s="82"/>
      <c r="F45" s="101">
        <v>0.9</v>
      </c>
      <c r="G45" s="101">
        <f>G46</f>
        <v>0.9</v>
      </c>
    </row>
    <row r="46" spans="1:7" ht="23.25" customHeight="1">
      <c r="A46" s="72" t="s">
        <v>34</v>
      </c>
      <c r="B46" s="84" t="s">
        <v>19</v>
      </c>
      <c r="C46" s="91" t="s">
        <v>66</v>
      </c>
      <c r="D46" s="119" t="s">
        <v>87</v>
      </c>
      <c r="E46" s="89">
        <v>200</v>
      </c>
      <c r="F46" s="101">
        <v>0.9</v>
      </c>
      <c r="G46" s="101">
        <f>G47</f>
        <v>0.9</v>
      </c>
    </row>
    <row r="47" spans="1:7" ht="25.5">
      <c r="A47" s="73" t="s">
        <v>80</v>
      </c>
      <c r="B47" s="84" t="s">
        <v>19</v>
      </c>
      <c r="C47" s="91" t="s">
        <v>66</v>
      </c>
      <c r="D47" s="119" t="s">
        <v>87</v>
      </c>
      <c r="E47" s="89">
        <v>240</v>
      </c>
      <c r="F47" s="101">
        <v>0.9</v>
      </c>
      <c r="G47" s="101">
        <v>0.9</v>
      </c>
    </row>
    <row r="48" spans="1:7" ht="25.5">
      <c r="A48" s="73" t="s">
        <v>79</v>
      </c>
      <c r="B48" s="84" t="s">
        <v>19</v>
      </c>
      <c r="C48" s="91" t="s">
        <v>66</v>
      </c>
      <c r="D48" s="119" t="s">
        <v>87</v>
      </c>
      <c r="E48" s="89">
        <v>244</v>
      </c>
      <c r="F48" s="101">
        <v>0.9</v>
      </c>
      <c r="G48" s="101">
        <v>0.9</v>
      </c>
    </row>
    <row r="49" spans="1:7" ht="14.25">
      <c r="A49" s="74" t="s">
        <v>43</v>
      </c>
      <c r="B49" s="90" t="s">
        <v>44</v>
      </c>
      <c r="C49" s="90"/>
      <c r="D49" s="118"/>
      <c r="E49" s="88"/>
      <c r="F49" s="100">
        <f aca="true" t="shared" si="1" ref="F49:G51">F50</f>
        <v>168.9</v>
      </c>
      <c r="G49" s="100">
        <f t="shared" si="1"/>
        <v>170.9</v>
      </c>
    </row>
    <row r="50" spans="1:7" ht="14.25">
      <c r="A50" s="74" t="s">
        <v>99</v>
      </c>
      <c r="B50" s="90" t="s">
        <v>44</v>
      </c>
      <c r="C50" s="90" t="s">
        <v>24</v>
      </c>
      <c r="D50" s="120"/>
      <c r="E50" s="90"/>
      <c r="F50" s="100">
        <f t="shared" si="1"/>
        <v>168.9</v>
      </c>
      <c r="G50" s="100">
        <f t="shared" si="1"/>
        <v>170.9</v>
      </c>
    </row>
    <row r="51" spans="1:7" ht="21" customHeight="1">
      <c r="A51" s="74" t="s">
        <v>100</v>
      </c>
      <c r="B51" s="90" t="s">
        <v>44</v>
      </c>
      <c r="C51" s="90" t="s">
        <v>24</v>
      </c>
      <c r="D51" s="128" t="s">
        <v>101</v>
      </c>
      <c r="E51" s="88"/>
      <c r="F51" s="101">
        <f t="shared" si="1"/>
        <v>168.9</v>
      </c>
      <c r="G51" s="101">
        <f t="shared" si="1"/>
        <v>170.9</v>
      </c>
    </row>
    <row r="52" spans="1:7" ht="23.25" customHeight="1">
      <c r="A52" s="107" t="s">
        <v>102</v>
      </c>
      <c r="B52" s="91" t="s">
        <v>44</v>
      </c>
      <c r="C52" s="91" t="s">
        <v>24</v>
      </c>
      <c r="D52" s="122" t="s">
        <v>88</v>
      </c>
      <c r="E52" s="89"/>
      <c r="F52" s="101">
        <f>F53+F57</f>
        <v>168.9</v>
      </c>
      <c r="G52" s="101">
        <f>G53+G57</f>
        <v>170.9</v>
      </c>
    </row>
    <row r="53" spans="1:7" ht="20.25" customHeight="1">
      <c r="A53" s="73" t="s">
        <v>27</v>
      </c>
      <c r="B53" s="91" t="s">
        <v>44</v>
      </c>
      <c r="C53" s="91" t="s">
        <v>24</v>
      </c>
      <c r="D53" s="122" t="s">
        <v>88</v>
      </c>
      <c r="E53" s="89" t="s">
        <v>28</v>
      </c>
      <c r="F53" s="101">
        <f>F54</f>
        <v>167.6</v>
      </c>
      <c r="G53" s="101">
        <f>G54</f>
        <v>167.6</v>
      </c>
    </row>
    <row r="54" spans="1:7" ht="15" customHeight="1">
      <c r="A54" s="73" t="s">
        <v>45</v>
      </c>
      <c r="B54" s="91" t="s">
        <v>44</v>
      </c>
      <c r="C54" s="91" t="s">
        <v>24</v>
      </c>
      <c r="D54" s="122" t="s">
        <v>88</v>
      </c>
      <c r="E54" s="89">
        <v>110</v>
      </c>
      <c r="F54" s="101">
        <f>F55+F56</f>
        <v>167.6</v>
      </c>
      <c r="G54" s="101">
        <f>G55+G56</f>
        <v>167.6</v>
      </c>
    </row>
    <row r="55" spans="1:7" ht="15">
      <c r="A55" s="108" t="s">
        <v>103</v>
      </c>
      <c r="B55" s="91" t="s">
        <v>44</v>
      </c>
      <c r="C55" s="91" t="s">
        <v>24</v>
      </c>
      <c r="D55" s="122" t="s">
        <v>88</v>
      </c>
      <c r="E55" s="89">
        <v>111</v>
      </c>
      <c r="F55" s="101">
        <v>128.6</v>
      </c>
      <c r="G55" s="101">
        <v>128.6</v>
      </c>
    </row>
    <row r="56" spans="1:7" ht="26.25">
      <c r="A56" s="72" t="s">
        <v>104</v>
      </c>
      <c r="B56" s="91" t="s">
        <v>44</v>
      </c>
      <c r="C56" s="91" t="s">
        <v>24</v>
      </c>
      <c r="D56" s="122" t="s">
        <v>88</v>
      </c>
      <c r="E56" s="89">
        <v>119</v>
      </c>
      <c r="F56" s="96">
        <v>39</v>
      </c>
      <c r="G56" s="96">
        <v>39</v>
      </c>
    </row>
    <row r="57" spans="1:7" ht="26.25">
      <c r="A57" s="105" t="s">
        <v>79</v>
      </c>
      <c r="B57" s="91" t="s">
        <v>44</v>
      </c>
      <c r="C57" s="91" t="s">
        <v>24</v>
      </c>
      <c r="D57" s="122" t="s">
        <v>88</v>
      </c>
      <c r="E57" s="89">
        <v>244</v>
      </c>
      <c r="F57" s="96">
        <v>1.3</v>
      </c>
      <c r="G57" s="96">
        <v>3.3</v>
      </c>
    </row>
    <row r="58" spans="1:7" ht="25.5">
      <c r="A58" s="183" t="s">
        <v>200</v>
      </c>
      <c r="B58" s="184" t="s">
        <v>24</v>
      </c>
      <c r="C58" s="184" t="s">
        <v>176</v>
      </c>
      <c r="D58" s="184"/>
      <c r="E58" s="144"/>
      <c r="F58" s="150">
        <f>F59+F63</f>
        <v>3</v>
      </c>
      <c r="G58" s="150">
        <f>G59+G63</f>
        <v>3</v>
      </c>
    </row>
    <row r="59" spans="1:7" ht="25.5">
      <c r="A59" s="185" t="s">
        <v>201</v>
      </c>
      <c r="B59" s="161" t="s">
        <v>24</v>
      </c>
      <c r="C59" s="161" t="s">
        <v>176</v>
      </c>
      <c r="D59" s="184" t="s">
        <v>202</v>
      </c>
      <c r="E59" s="162"/>
      <c r="F59" s="150">
        <f aca="true" t="shared" si="2" ref="F59:G61">F60</f>
        <v>1</v>
      </c>
      <c r="G59" s="150">
        <f t="shared" si="2"/>
        <v>1</v>
      </c>
    </row>
    <row r="60" spans="1:7" ht="12.75">
      <c r="A60" s="160" t="s">
        <v>34</v>
      </c>
      <c r="B60" s="161" t="s">
        <v>24</v>
      </c>
      <c r="C60" s="161" t="s">
        <v>176</v>
      </c>
      <c r="D60" s="161" t="s">
        <v>202</v>
      </c>
      <c r="E60" s="162">
        <v>200</v>
      </c>
      <c r="F60" s="157">
        <f t="shared" si="2"/>
        <v>1</v>
      </c>
      <c r="G60" s="157">
        <f t="shared" si="2"/>
        <v>1</v>
      </c>
    </row>
    <row r="61" spans="1:7" ht="22.5">
      <c r="A61" s="160" t="s">
        <v>82</v>
      </c>
      <c r="B61" s="161" t="s">
        <v>24</v>
      </c>
      <c r="C61" s="161" t="s">
        <v>176</v>
      </c>
      <c r="D61" s="161" t="s">
        <v>202</v>
      </c>
      <c r="E61" s="162">
        <v>240</v>
      </c>
      <c r="F61" s="157">
        <f t="shared" si="2"/>
        <v>1</v>
      </c>
      <c r="G61" s="157">
        <f t="shared" si="2"/>
        <v>1</v>
      </c>
    </row>
    <row r="62" spans="1:7" ht="22.5">
      <c r="A62" s="160" t="s">
        <v>81</v>
      </c>
      <c r="B62" s="161" t="s">
        <v>24</v>
      </c>
      <c r="C62" s="161" t="s">
        <v>176</v>
      </c>
      <c r="D62" s="161" t="s">
        <v>202</v>
      </c>
      <c r="E62" s="162">
        <v>244</v>
      </c>
      <c r="F62" s="157">
        <v>1</v>
      </c>
      <c r="G62" s="157">
        <v>1</v>
      </c>
    </row>
    <row r="63" spans="1:7" ht="25.5">
      <c r="A63" s="186" t="s">
        <v>203</v>
      </c>
      <c r="B63" s="184" t="s">
        <v>44</v>
      </c>
      <c r="C63" s="184" t="s">
        <v>176</v>
      </c>
      <c r="D63" s="184" t="s">
        <v>204</v>
      </c>
      <c r="E63" s="144"/>
      <c r="F63" s="150">
        <f aca="true" t="shared" si="3" ref="F63:G65">F64</f>
        <v>2</v>
      </c>
      <c r="G63" s="150">
        <f>G64</f>
        <v>2</v>
      </c>
    </row>
    <row r="64" spans="1:7" ht="12.75">
      <c r="A64" s="160" t="s">
        <v>34</v>
      </c>
      <c r="B64" s="161" t="s">
        <v>24</v>
      </c>
      <c r="C64" s="161" t="s">
        <v>176</v>
      </c>
      <c r="D64" s="161" t="s">
        <v>204</v>
      </c>
      <c r="E64" s="162">
        <v>200</v>
      </c>
      <c r="F64" s="157">
        <f t="shared" si="3"/>
        <v>2</v>
      </c>
      <c r="G64" s="157">
        <f t="shared" si="3"/>
        <v>2</v>
      </c>
    </row>
    <row r="65" spans="1:7" ht="22.5">
      <c r="A65" s="160" t="s">
        <v>82</v>
      </c>
      <c r="B65" s="161" t="s">
        <v>24</v>
      </c>
      <c r="C65" s="161" t="s">
        <v>176</v>
      </c>
      <c r="D65" s="161" t="s">
        <v>204</v>
      </c>
      <c r="E65" s="162">
        <v>240</v>
      </c>
      <c r="F65" s="157">
        <f t="shared" si="3"/>
        <v>2</v>
      </c>
      <c r="G65" s="157">
        <f t="shared" si="3"/>
        <v>2</v>
      </c>
    </row>
    <row r="66" spans="1:7" ht="22.5">
      <c r="A66" s="160" t="s">
        <v>81</v>
      </c>
      <c r="B66" s="161" t="s">
        <v>24</v>
      </c>
      <c r="C66" s="161" t="s">
        <v>176</v>
      </c>
      <c r="D66" s="161" t="s">
        <v>204</v>
      </c>
      <c r="E66" s="162">
        <v>244</v>
      </c>
      <c r="F66" s="157">
        <v>2</v>
      </c>
      <c r="G66" s="157">
        <v>2</v>
      </c>
    </row>
    <row r="67" spans="1:7" ht="15">
      <c r="A67" s="187" t="s">
        <v>46</v>
      </c>
      <c r="B67" s="81" t="s">
        <v>47</v>
      </c>
      <c r="C67" s="92"/>
      <c r="D67" s="123"/>
      <c r="E67" s="93"/>
      <c r="F67" s="97">
        <f>F68</f>
        <v>55</v>
      </c>
      <c r="G67" s="97">
        <f>G68</f>
        <v>55</v>
      </c>
    </row>
    <row r="68" spans="1:7" ht="15">
      <c r="A68" s="187" t="s">
        <v>48</v>
      </c>
      <c r="B68" s="81" t="s">
        <v>47</v>
      </c>
      <c r="C68" s="81" t="s">
        <v>24</v>
      </c>
      <c r="D68" s="123" t="s">
        <v>112</v>
      </c>
      <c r="E68" s="93"/>
      <c r="F68" s="97">
        <f>F69+F73+F77</f>
        <v>55</v>
      </c>
      <c r="G68" s="97">
        <f>G69+G73+G77</f>
        <v>55</v>
      </c>
    </row>
    <row r="69" spans="1:7" ht="25.5">
      <c r="A69" s="68" t="s">
        <v>113</v>
      </c>
      <c r="B69" s="81" t="s">
        <v>47</v>
      </c>
      <c r="C69" s="81" t="s">
        <v>24</v>
      </c>
      <c r="D69" s="123" t="s">
        <v>114</v>
      </c>
      <c r="E69" s="80"/>
      <c r="F69" s="97">
        <f aca="true" t="shared" si="4" ref="F69:G71">F70</f>
        <v>20</v>
      </c>
      <c r="G69" s="97">
        <f t="shared" si="4"/>
        <v>20</v>
      </c>
    </row>
    <row r="70" spans="1:7" ht="15">
      <c r="A70" s="75" t="s">
        <v>34</v>
      </c>
      <c r="B70" s="92" t="s">
        <v>47</v>
      </c>
      <c r="C70" s="92" t="s">
        <v>24</v>
      </c>
      <c r="D70" s="123" t="s">
        <v>114</v>
      </c>
      <c r="E70" s="93" t="s">
        <v>35</v>
      </c>
      <c r="F70" s="96">
        <f t="shared" si="4"/>
        <v>20</v>
      </c>
      <c r="G70" s="96">
        <f t="shared" si="4"/>
        <v>20</v>
      </c>
    </row>
    <row r="71" spans="1:7" ht="25.5">
      <c r="A71" s="75" t="s">
        <v>82</v>
      </c>
      <c r="B71" s="92" t="s">
        <v>47</v>
      </c>
      <c r="C71" s="92" t="s">
        <v>24</v>
      </c>
      <c r="D71" s="123" t="s">
        <v>114</v>
      </c>
      <c r="E71" s="93" t="s">
        <v>36</v>
      </c>
      <c r="F71" s="96">
        <f t="shared" si="4"/>
        <v>20</v>
      </c>
      <c r="G71" s="96">
        <f t="shared" si="4"/>
        <v>20</v>
      </c>
    </row>
    <row r="72" spans="1:7" ht="25.5">
      <c r="A72" s="75" t="s">
        <v>81</v>
      </c>
      <c r="B72" s="92" t="s">
        <v>47</v>
      </c>
      <c r="C72" s="92" t="s">
        <v>24</v>
      </c>
      <c r="D72" s="123" t="s">
        <v>114</v>
      </c>
      <c r="E72" s="93" t="s">
        <v>37</v>
      </c>
      <c r="F72" s="96">
        <v>20</v>
      </c>
      <c r="G72" s="96">
        <v>20</v>
      </c>
    </row>
    <row r="73" spans="1:7" ht="14.25">
      <c r="A73" s="111" t="s">
        <v>115</v>
      </c>
      <c r="B73" s="81" t="s">
        <v>47</v>
      </c>
      <c r="C73" s="81" t="s">
        <v>24</v>
      </c>
      <c r="D73" s="142" t="s">
        <v>89</v>
      </c>
      <c r="E73" s="80"/>
      <c r="F73" s="97">
        <f>F74</f>
        <v>25</v>
      </c>
      <c r="G73" s="97">
        <f>G75</f>
        <v>25</v>
      </c>
    </row>
    <row r="74" spans="1:7" ht="15">
      <c r="A74" s="75" t="s">
        <v>34</v>
      </c>
      <c r="B74" s="92" t="s">
        <v>47</v>
      </c>
      <c r="C74" s="92" t="s">
        <v>24</v>
      </c>
      <c r="D74" s="126" t="s">
        <v>89</v>
      </c>
      <c r="E74" s="93">
        <v>200</v>
      </c>
      <c r="F74" s="96">
        <f>F75</f>
        <v>25</v>
      </c>
      <c r="G74" s="96">
        <f>G75</f>
        <v>25</v>
      </c>
    </row>
    <row r="75" spans="1:7" ht="25.5">
      <c r="A75" s="75" t="s">
        <v>82</v>
      </c>
      <c r="B75" s="92" t="s">
        <v>47</v>
      </c>
      <c r="C75" s="92" t="s">
        <v>24</v>
      </c>
      <c r="D75" s="126" t="s">
        <v>89</v>
      </c>
      <c r="E75" s="93">
        <v>240</v>
      </c>
      <c r="F75" s="96">
        <f>F76</f>
        <v>25</v>
      </c>
      <c r="G75" s="96">
        <f>G76</f>
        <v>25</v>
      </c>
    </row>
    <row r="76" spans="1:7" ht="25.5">
      <c r="A76" s="75" t="s">
        <v>81</v>
      </c>
      <c r="B76" s="92" t="s">
        <v>47</v>
      </c>
      <c r="C76" s="92" t="s">
        <v>24</v>
      </c>
      <c r="D76" s="126" t="s">
        <v>89</v>
      </c>
      <c r="E76" s="93">
        <v>244</v>
      </c>
      <c r="F76" s="96">
        <v>25</v>
      </c>
      <c r="G76" s="96">
        <v>25</v>
      </c>
    </row>
    <row r="77" spans="1:7" ht="14.25">
      <c r="A77" s="111" t="s">
        <v>116</v>
      </c>
      <c r="B77" s="81" t="s">
        <v>47</v>
      </c>
      <c r="C77" s="81" t="s">
        <v>24</v>
      </c>
      <c r="D77" s="142" t="s">
        <v>90</v>
      </c>
      <c r="E77" s="80"/>
      <c r="F77" s="97">
        <f aca="true" t="shared" si="5" ref="F77:G79">F78</f>
        <v>10</v>
      </c>
      <c r="G77" s="97">
        <f t="shared" si="5"/>
        <v>10</v>
      </c>
    </row>
    <row r="78" spans="1:7" ht="15">
      <c r="A78" s="75" t="s">
        <v>34</v>
      </c>
      <c r="B78" s="92" t="s">
        <v>47</v>
      </c>
      <c r="C78" s="92" t="s">
        <v>24</v>
      </c>
      <c r="D78" s="126" t="s">
        <v>90</v>
      </c>
      <c r="E78" s="93">
        <v>200</v>
      </c>
      <c r="F78" s="96">
        <f t="shared" si="5"/>
        <v>10</v>
      </c>
      <c r="G78" s="96">
        <f t="shared" si="5"/>
        <v>10</v>
      </c>
    </row>
    <row r="79" spans="1:7" ht="25.5">
      <c r="A79" s="75" t="s">
        <v>82</v>
      </c>
      <c r="B79" s="92" t="s">
        <v>47</v>
      </c>
      <c r="C79" s="92" t="s">
        <v>24</v>
      </c>
      <c r="D79" s="126" t="s">
        <v>90</v>
      </c>
      <c r="E79" s="93">
        <v>240</v>
      </c>
      <c r="F79" s="96">
        <f t="shared" si="5"/>
        <v>10</v>
      </c>
      <c r="G79" s="96">
        <f t="shared" si="5"/>
        <v>10</v>
      </c>
    </row>
    <row r="80" spans="1:7" ht="25.5">
      <c r="A80" s="75" t="s">
        <v>81</v>
      </c>
      <c r="B80" s="92" t="s">
        <v>47</v>
      </c>
      <c r="C80" s="92" t="s">
        <v>24</v>
      </c>
      <c r="D80" s="126" t="s">
        <v>90</v>
      </c>
      <c r="E80" s="93">
        <v>244</v>
      </c>
      <c r="F80" s="96">
        <v>10</v>
      </c>
      <c r="G80" s="96">
        <v>10</v>
      </c>
    </row>
    <row r="81" spans="1:7" ht="14.25">
      <c r="A81" s="68" t="s">
        <v>136</v>
      </c>
      <c r="B81" s="81" t="s">
        <v>134</v>
      </c>
      <c r="C81" s="81" t="s">
        <v>20</v>
      </c>
      <c r="D81" s="124" t="s">
        <v>21</v>
      </c>
      <c r="E81" s="80" t="s">
        <v>22</v>
      </c>
      <c r="F81" s="97">
        <f>F82</f>
        <v>50</v>
      </c>
      <c r="G81" s="97">
        <f>G82</f>
        <v>50</v>
      </c>
    </row>
    <row r="82" spans="1:7" ht="14.25">
      <c r="A82" s="68" t="s">
        <v>137</v>
      </c>
      <c r="B82" s="81" t="s">
        <v>134</v>
      </c>
      <c r="C82" s="81" t="s">
        <v>19</v>
      </c>
      <c r="D82" s="124"/>
      <c r="E82" s="80"/>
      <c r="F82" s="97">
        <f>F83</f>
        <v>50</v>
      </c>
      <c r="G82" s="97">
        <f>G83</f>
        <v>50</v>
      </c>
    </row>
    <row r="83" spans="1:7" ht="14.25">
      <c r="A83" s="111" t="s">
        <v>138</v>
      </c>
      <c r="B83" s="81" t="s">
        <v>134</v>
      </c>
      <c r="C83" s="81" t="s">
        <v>19</v>
      </c>
      <c r="D83" s="143" t="s">
        <v>121</v>
      </c>
      <c r="E83" s="80"/>
      <c r="F83" s="97">
        <f aca="true" t="shared" si="6" ref="F83:G85">F84</f>
        <v>50</v>
      </c>
      <c r="G83" s="97">
        <f t="shared" si="6"/>
        <v>50</v>
      </c>
    </row>
    <row r="84" spans="1:7" ht="32.25" customHeight="1">
      <c r="A84" s="75" t="s">
        <v>93</v>
      </c>
      <c r="B84" s="92" t="s">
        <v>134</v>
      </c>
      <c r="C84" s="92" t="s">
        <v>19</v>
      </c>
      <c r="D84" s="123" t="s">
        <v>121</v>
      </c>
      <c r="E84" s="93" t="s">
        <v>35</v>
      </c>
      <c r="F84" s="96">
        <f t="shared" si="6"/>
        <v>50</v>
      </c>
      <c r="G84" s="96">
        <f t="shared" si="6"/>
        <v>50</v>
      </c>
    </row>
    <row r="85" spans="1:7" ht="26.25">
      <c r="A85" s="112" t="s">
        <v>80</v>
      </c>
      <c r="B85" s="92" t="s">
        <v>134</v>
      </c>
      <c r="C85" s="92" t="s">
        <v>19</v>
      </c>
      <c r="D85" s="123" t="s">
        <v>121</v>
      </c>
      <c r="E85" s="93" t="s">
        <v>36</v>
      </c>
      <c r="F85" s="96">
        <f t="shared" si="6"/>
        <v>50</v>
      </c>
      <c r="G85" s="96">
        <f t="shared" si="6"/>
        <v>50</v>
      </c>
    </row>
    <row r="86" spans="1:7" ht="26.25">
      <c r="A86" s="112" t="s">
        <v>79</v>
      </c>
      <c r="B86" s="95" t="s">
        <v>134</v>
      </c>
      <c r="C86" s="95" t="s">
        <v>19</v>
      </c>
      <c r="D86" s="123" t="s">
        <v>121</v>
      </c>
      <c r="E86" s="94" t="s">
        <v>37</v>
      </c>
      <c r="F86" s="96">
        <v>50</v>
      </c>
      <c r="G86" s="96">
        <v>50</v>
      </c>
    </row>
  </sheetData>
  <sheetProtection/>
  <mergeCells count="20">
    <mergeCell ref="B1:G1"/>
    <mergeCell ref="B2:G2"/>
    <mergeCell ref="B3:G3"/>
    <mergeCell ref="B4:G4"/>
    <mergeCell ref="A5:G5"/>
    <mergeCell ref="B6:G6"/>
    <mergeCell ref="B7:G7"/>
    <mergeCell ref="B8:G8"/>
    <mergeCell ref="B9:G9"/>
    <mergeCell ref="A10:G10"/>
    <mergeCell ref="A11:G11"/>
    <mergeCell ref="A12:G12"/>
    <mergeCell ref="F13:G13"/>
    <mergeCell ref="A14:A15"/>
    <mergeCell ref="B14:B15"/>
    <mergeCell ref="C14:C15"/>
    <mergeCell ref="D14:D15"/>
    <mergeCell ref="E14:E15"/>
    <mergeCell ref="F14:F15"/>
    <mergeCell ref="G14:G15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4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59.75390625" style="9" customWidth="1"/>
    <col min="2" max="2" width="3.875" style="9" customWidth="1"/>
    <col min="3" max="3" width="5.00390625" style="17" customWidth="1"/>
    <col min="4" max="4" width="5.625" style="16" customWidth="1"/>
    <col min="5" max="5" width="12.375" style="17" customWidth="1"/>
    <col min="6" max="6" width="6.875" style="17" customWidth="1"/>
    <col min="7" max="7" width="14.375" style="17" customWidth="1"/>
    <col min="8" max="16384" width="9.125" style="9" customWidth="1"/>
  </cols>
  <sheetData>
    <row r="1" spans="1:7" ht="12.75">
      <c r="A1" s="221" t="s">
        <v>199</v>
      </c>
      <c r="B1" s="221"/>
      <c r="C1" s="221"/>
      <c r="D1" s="221"/>
      <c r="E1" s="221"/>
      <c r="F1" s="221"/>
      <c r="G1" s="221"/>
    </row>
    <row r="2" spans="1:7" ht="12.75">
      <c r="A2" s="221" t="s">
        <v>154</v>
      </c>
      <c r="B2" s="221"/>
      <c r="C2" s="221"/>
      <c r="D2" s="221"/>
      <c r="E2" s="221"/>
      <c r="F2" s="221"/>
      <c r="G2" s="221"/>
    </row>
    <row r="3" spans="1:7" ht="12.75">
      <c r="A3" s="221" t="s">
        <v>143</v>
      </c>
      <c r="B3" s="221"/>
      <c r="C3" s="221"/>
      <c r="D3" s="221"/>
      <c r="E3" s="221"/>
      <c r="F3" s="221"/>
      <c r="G3" s="221"/>
    </row>
    <row r="4" spans="1:7" ht="12.75">
      <c r="A4" s="221" t="s">
        <v>62</v>
      </c>
      <c r="B4" s="221"/>
      <c r="C4" s="221"/>
      <c r="D4" s="221"/>
      <c r="E4" s="221"/>
      <c r="F4" s="221"/>
      <c r="G4" s="221"/>
    </row>
    <row r="5" spans="1:7" ht="12.75">
      <c r="A5" s="221" t="s">
        <v>262</v>
      </c>
      <c r="B5" s="221"/>
      <c r="C5" s="221"/>
      <c r="D5" s="221"/>
      <c r="E5" s="221"/>
      <c r="F5" s="221"/>
      <c r="G5" s="221"/>
    </row>
    <row r="6" spans="1:7" ht="12.75">
      <c r="A6" s="221" t="s">
        <v>263</v>
      </c>
      <c r="B6" s="221"/>
      <c r="C6" s="221"/>
      <c r="D6" s="221"/>
      <c r="E6" s="221"/>
      <c r="F6" s="221"/>
      <c r="G6" s="221"/>
    </row>
    <row r="7" spans="1:7" ht="12.75">
      <c r="A7" s="225" t="s">
        <v>145</v>
      </c>
      <c r="B7" s="225"/>
      <c r="C7" s="225"/>
      <c r="D7" s="225"/>
      <c r="E7" s="225"/>
      <c r="F7" s="225"/>
      <c r="G7" s="225"/>
    </row>
    <row r="8" spans="1:7" ht="12.75">
      <c r="A8" s="221" t="s">
        <v>264</v>
      </c>
      <c r="B8" s="221"/>
      <c r="C8" s="221"/>
      <c r="D8" s="221"/>
      <c r="E8" s="221"/>
      <c r="F8" s="221"/>
      <c r="G8" s="221"/>
    </row>
    <row r="9" spans="1:7" ht="15.75" customHeight="1">
      <c r="A9" s="226" t="s">
        <v>265</v>
      </c>
      <c r="B9" s="226"/>
      <c r="C9" s="226"/>
      <c r="D9" s="226"/>
      <c r="E9" s="226"/>
      <c r="F9" s="226"/>
      <c r="G9" s="226"/>
    </row>
    <row r="10" spans="1:7" ht="14.25" customHeight="1">
      <c r="A10" s="227"/>
      <c r="B10" s="227"/>
      <c r="C10" s="227"/>
      <c r="D10" s="227"/>
      <c r="E10" s="227"/>
      <c r="F10" s="227"/>
      <c r="G10" s="227"/>
    </row>
    <row r="11" spans="1:7" ht="22.5" customHeight="1">
      <c r="A11" s="227" t="s">
        <v>189</v>
      </c>
      <c r="B11" s="227"/>
      <c r="C11" s="227"/>
      <c r="D11" s="227"/>
      <c r="E11" s="227"/>
      <c r="F11" s="227"/>
      <c r="G11" s="227"/>
    </row>
    <row r="12" ht="12.75" hidden="1">
      <c r="G12" s="29"/>
    </row>
    <row r="13" spans="1:9" ht="26.25" customHeight="1">
      <c r="A13" s="228" t="s">
        <v>10</v>
      </c>
      <c r="B13" s="230" t="s">
        <v>117</v>
      </c>
      <c r="C13" s="232" t="s">
        <v>12</v>
      </c>
      <c r="D13" s="217" t="s">
        <v>13</v>
      </c>
      <c r="E13" s="215" t="s">
        <v>14</v>
      </c>
      <c r="F13" s="215" t="s">
        <v>15</v>
      </c>
      <c r="G13" s="219" t="s">
        <v>16</v>
      </c>
      <c r="I13" s="17"/>
    </row>
    <row r="14" spans="1:7" ht="0.75" customHeight="1">
      <c r="A14" s="229"/>
      <c r="B14" s="231"/>
      <c r="C14" s="233"/>
      <c r="D14" s="218"/>
      <c r="E14" s="216"/>
      <c r="F14" s="216"/>
      <c r="G14" s="220"/>
    </row>
    <row r="15" spans="1:7" ht="12.75">
      <c r="A15" s="33" t="s">
        <v>17</v>
      </c>
      <c r="B15" s="102"/>
      <c r="C15" s="65"/>
      <c r="D15" s="66"/>
      <c r="E15" s="65"/>
      <c r="F15" s="65"/>
      <c r="G15" s="141">
        <f>G16</f>
        <v>4450.599999999999</v>
      </c>
    </row>
    <row r="16" spans="1:7" s="19" customFormat="1" ht="14.25">
      <c r="A16" s="68" t="s">
        <v>146</v>
      </c>
      <c r="B16" s="127" t="s">
        <v>147</v>
      </c>
      <c r="C16" s="114"/>
      <c r="D16" s="115" t="s">
        <v>20</v>
      </c>
      <c r="E16" s="114" t="s">
        <v>21</v>
      </c>
      <c r="F16" s="114" t="s">
        <v>22</v>
      </c>
      <c r="G16" s="97">
        <f>G17+G55+G66+G75+G89</f>
        <v>4450.599999999999</v>
      </c>
    </row>
    <row r="17" spans="1:7" s="19" customFormat="1" ht="14.25">
      <c r="A17" s="76" t="s">
        <v>18</v>
      </c>
      <c r="B17" s="127" t="s">
        <v>147</v>
      </c>
      <c r="C17" s="80" t="s">
        <v>19</v>
      </c>
      <c r="D17" s="81" t="s">
        <v>20</v>
      </c>
      <c r="E17" s="80" t="s">
        <v>21</v>
      </c>
      <c r="F17" s="80" t="s">
        <v>22</v>
      </c>
      <c r="G17" s="97">
        <f>G18+G24+G44+G49</f>
        <v>4169.099999999999</v>
      </c>
    </row>
    <row r="18" spans="1:7" s="19" customFormat="1" ht="57">
      <c r="A18" s="177" t="s">
        <v>23</v>
      </c>
      <c r="B18" s="127" t="s">
        <v>147</v>
      </c>
      <c r="C18" s="82" t="s">
        <v>19</v>
      </c>
      <c r="D18" s="83" t="s">
        <v>24</v>
      </c>
      <c r="E18" s="82" t="s">
        <v>21</v>
      </c>
      <c r="F18" s="82" t="s">
        <v>22</v>
      </c>
      <c r="G18" s="98">
        <f>G19</f>
        <v>124.8</v>
      </c>
    </row>
    <row r="19" spans="1:7" ht="15.75" customHeight="1">
      <c r="A19" s="178" t="s">
        <v>26</v>
      </c>
      <c r="B19" s="127" t="s">
        <v>147</v>
      </c>
      <c r="C19" s="82" t="s">
        <v>19</v>
      </c>
      <c r="D19" s="83" t="s">
        <v>24</v>
      </c>
      <c r="E19" s="116" t="s">
        <v>122</v>
      </c>
      <c r="F19" s="82" t="s">
        <v>22</v>
      </c>
      <c r="G19" s="98">
        <f>G20</f>
        <v>124.8</v>
      </c>
    </row>
    <row r="20" spans="1:7" ht="44.25" customHeight="1">
      <c r="A20" s="103" t="s">
        <v>27</v>
      </c>
      <c r="B20" s="127" t="s">
        <v>147</v>
      </c>
      <c r="C20" s="84" t="s">
        <v>19</v>
      </c>
      <c r="D20" s="85" t="s">
        <v>24</v>
      </c>
      <c r="E20" s="113" t="s">
        <v>122</v>
      </c>
      <c r="F20" s="84">
        <v>100</v>
      </c>
      <c r="G20" s="99">
        <f>G21</f>
        <v>124.8</v>
      </c>
    </row>
    <row r="21" spans="1:7" ht="30" customHeight="1">
      <c r="A21" s="103" t="s">
        <v>29</v>
      </c>
      <c r="B21" s="127" t="s">
        <v>147</v>
      </c>
      <c r="C21" s="84" t="s">
        <v>19</v>
      </c>
      <c r="D21" s="85" t="s">
        <v>24</v>
      </c>
      <c r="E21" s="113" t="s">
        <v>124</v>
      </c>
      <c r="F21" s="84">
        <v>120</v>
      </c>
      <c r="G21" s="99">
        <f>G22</f>
        <v>124.8</v>
      </c>
    </row>
    <row r="22" spans="1:7" ht="39" customHeight="1">
      <c r="A22" s="67" t="s">
        <v>123</v>
      </c>
      <c r="B22" s="127" t="s">
        <v>147</v>
      </c>
      <c r="C22" s="84" t="s">
        <v>19</v>
      </c>
      <c r="D22" s="85" t="s">
        <v>24</v>
      </c>
      <c r="E22" s="113" t="s">
        <v>124</v>
      </c>
      <c r="F22" s="84">
        <v>122</v>
      </c>
      <c r="G22" s="99">
        <f>G23</f>
        <v>124.8</v>
      </c>
    </row>
    <row r="23" spans="1:7" ht="24" customHeight="1">
      <c r="A23" s="67" t="s">
        <v>150</v>
      </c>
      <c r="B23" s="127" t="s">
        <v>147</v>
      </c>
      <c r="C23" s="84" t="s">
        <v>19</v>
      </c>
      <c r="D23" s="85" t="s">
        <v>24</v>
      </c>
      <c r="E23" s="113" t="s">
        <v>124</v>
      </c>
      <c r="F23" s="84">
        <v>123</v>
      </c>
      <c r="G23" s="99">
        <v>124.8</v>
      </c>
    </row>
    <row r="24" spans="1:7" ht="38.25">
      <c r="A24" s="69" t="s">
        <v>32</v>
      </c>
      <c r="B24" s="127" t="s">
        <v>147</v>
      </c>
      <c r="C24" s="82" t="s">
        <v>19</v>
      </c>
      <c r="D24" s="83" t="s">
        <v>33</v>
      </c>
      <c r="E24" s="116"/>
      <c r="F24" s="82"/>
      <c r="G24" s="98">
        <f>G25+G30</f>
        <v>4026.2999999999997</v>
      </c>
    </row>
    <row r="25" spans="1:7" ht="23.25" customHeight="1">
      <c r="A25" s="179" t="s">
        <v>94</v>
      </c>
      <c r="B25" s="127" t="s">
        <v>147</v>
      </c>
      <c r="C25" s="82" t="s">
        <v>19</v>
      </c>
      <c r="D25" s="83" t="s">
        <v>33</v>
      </c>
      <c r="E25" s="116" t="s">
        <v>95</v>
      </c>
      <c r="F25" s="82" t="s">
        <v>22</v>
      </c>
      <c r="G25" s="98">
        <f>G26</f>
        <v>840.1999999999999</v>
      </c>
    </row>
    <row r="26" spans="1:7" ht="51">
      <c r="A26" s="70" t="s">
        <v>27</v>
      </c>
      <c r="B26" s="127" t="s">
        <v>147</v>
      </c>
      <c r="C26" s="84" t="s">
        <v>19</v>
      </c>
      <c r="D26" s="85" t="s">
        <v>33</v>
      </c>
      <c r="E26" s="113" t="s">
        <v>84</v>
      </c>
      <c r="F26" s="84" t="s">
        <v>28</v>
      </c>
      <c r="G26" s="99">
        <f>G27</f>
        <v>840.1999999999999</v>
      </c>
    </row>
    <row r="27" spans="1:7" ht="25.5">
      <c r="A27" s="70" t="s">
        <v>29</v>
      </c>
      <c r="B27" s="127" t="s">
        <v>147</v>
      </c>
      <c r="C27" s="84" t="s">
        <v>19</v>
      </c>
      <c r="D27" s="85" t="s">
        <v>33</v>
      </c>
      <c r="E27" s="113" t="s">
        <v>84</v>
      </c>
      <c r="F27" s="84" t="s">
        <v>30</v>
      </c>
      <c r="G27" s="99">
        <f>G28+G29</f>
        <v>840.1999999999999</v>
      </c>
    </row>
    <row r="28" spans="1:7" ht="15">
      <c r="A28" s="71" t="s">
        <v>91</v>
      </c>
      <c r="B28" s="127" t="s">
        <v>147</v>
      </c>
      <c r="C28" s="84" t="s">
        <v>19</v>
      </c>
      <c r="D28" s="85" t="s">
        <v>33</v>
      </c>
      <c r="E28" s="113" t="s">
        <v>84</v>
      </c>
      <c r="F28" s="84" t="s">
        <v>31</v>
      </c>
      <c r="G28" s="99">
        <v>645.3</v>
      </c>
    </row>
    <row r="29" spans="1:7" ht="39">
      <c r="A29" s="71" t="s">
        <v>92</v>
      </c>
      <c r="B29" s="127" t="s">
        <v>147</v>
      </c>
      <c r="C29" s="84" t="s">
        <v>19</v>
      </c>
      <c r="D29" s="85" t="s">
        <v>33</v>
      </c>
      <c r="E29" s="113" t="s">
        <v>84</v>
      </c>
      <c r="F29" s="84">
        <v>129</v>
      </c>
      <c r="G29" s="99">
        <v>194.9</v>
      </c>
    </row>
    <row r="30" spans="1:7" ht="25.5">
      <c r="A30" s="69" t="s">
        <v>25</v>
      </c>
      <c r="B30" s="127" t="s">
        <v>147</v>
      </c>
      <c r="C30" s="82" t="s">
        <v>19</v>
      </c>
      <c r="D30" s="83" t="s">
        <v>33</v>
      </c>
      <c r="E30" s="116" t="s">
        <v>96</v>
      </c>
      <c r="F30" s="82" t="s">
        <v>22</v>
      </c>
      <c r="G30" s="98">
        <f>G31+G35+G39</f>
        <v>3186.1</v>
      </c>
    </row>
    <row r="31" spans="1:7" ht="42" customHeight="1">
      <c r="A31" s="70" t="s">
        <v>27</v>
      </c>
      <c r="B31" s="127" t="s">
        <v>147</v>
      </c>
      <c r="C31" s="84" t="s">
        <v>19</v>
      </c>
      <c r="D31" s="85" t="s">
        <v>33</v>
      </c>
      <c r="E31" s="113" t="s">
        <v>85</v>
      </c>
      <c r="F31" s="84" t="s">
        <v>28</v>
      </c>
      <c r="G31" s="99">
        <f>G32</f>
        <v>2866.2</v>
      </c>
    </row>
    <row r="32" spans="1:7" ht="25.5">
      <c r="A32" s="70" t="s">
        <v>29</v>
      </c>
      <c r="B32" s="127" t="s">
        <v>147</v>
      </c>
      <c r="C32" s="84" t="s">
        <v>19</v>
      </c>
      <c r="D32" s="85" t="s">
        <v>33</v>
      </c>
      <c r="E32" s="113" t="s">
        <v>85</v>
      </c>
      <c r="F32" s="84" t="s">
        <v>30</v>
      </c>
      <c r="G32" s="99">
        <f>G33+G34</f>
        <v>2866.2</v>
      </c>
    </row>
    <row r="33" spans="1:7" ht="15">
      <c r="A33" s="71" t="s">
        <v>91</v>
      </c>
      <c r="B33" s="127" t="s">
        <v>147</v>
      </c>
      <c r="C33" s="84" t="s">
        <v>19</v>
      </c>
      <c r="D33" s="85" t="s">
        <v>33</v>
      </c>
      <c r="E33" s="113" t="s">
        <v>85</v>
      </c>
      <c r="F33" s="84" t="s">
        <v>31</v>
      </c>
      <c r="G33" s="99">
        <v>2201.5</v>
      </c>
    </row>
    <row r="34" spans="1:7" ht="39">
      <c r="A34" s="71" t="s">
        <v>92</v>
      </c>
      <c r="B34" s="127" t="s">
        <v>147</v>
      </c>
      <c r="C34" s="84" t="s">
        <v>19</v>
      </c>
      <c r="D34" s="85" t="s">
        <v>33</v>
      </c>
      <c r="E34" s="113" t="s">
        <v>85</v>
      </c>
      <c r="F34" s="84">
        <v>129</v>
      </c>
      <c r="G34" s="99">
        <v>664.7</v>
      </c>
    </row>
    <row r="35" spans="1:7" ht="25.5">
      <c r="A35" s="70" t="s">
        <v>93</v>
      </c>
      <c r="B35" s="127" t="s">
        <v>147</v>
      </c>
      <c r="C35" s="84" t="s">
        <v>19</v>
      </c>
      <c r="D35" s="85" t="s">
        <v>33</v>
      </c>
      <c r="E35" s="113" t="s">
        <v>86</v>
      </c>
      <c r="F35" s="84" t="s">
        <v>35</v>
      </c>
      <c r="G35" s="99">
        <f>G36</f>
        <v>296.9</v>
      </c>
    </row>
    <row r="36" spans="1:7" ht="26.25" customHeight="1">
      <c r="A36" s="104" t="s">
        <v>80</v>
      </c>
      <c r="B36" s="127" t="s">
        <v>147</v>
      </c>
      <c r="C36" s="84" t="s">
        <v>19</v>
      </c>
      <c r="D36" s="85" t="s">
        <v>33</v>
      </c>
      <c r="E36" s="113" t="s">
        <v>86</v>
      </c>
      <c r="F36" s="84" t="s">
        <v>36</v>
      </c>
      <c r="G36" s="99">
        <f>G37+G38</f>
        <v>296.9</v>
      </c>
    </row>
    <row r="37" spans="1:7" ht="26.25">
      <c r="A37" s="67" t="s">
        <v>149</v>
      </c>
      <c r="B37" s="127" t="s">
        <v>147</v>
      </c>
      <c r="C37" s="86" t="s">
        <v>19</v>
      </c>
      <c r="D37" s="87" t="str">
        <f>D36</f>
        <v>04</v>
      </c>
      <c r="E37" s="117" t="s">
        <v>86</v>
      </c>
      <c r="F37" s="84">
        <v>242</v>
      </c>
      <c r="G37" s="99">
        <v>34</v>
      </c>
    </row>
    <row r="38" spans="1:7" ht="26.25">
      <c r="A38" s="105" t="s">
        <v>79</v>
      </c>
      <c r="B38" s="127" t="s">
        <v>147</v>
      </c>
      <c r="C38" s="84" t="s">
        <v>19</v>
      </c>
      <c r="D38" s="85" t="s">
        <v>33</v>
      </c>
      <c r="E38" s="113" t="s">
        <v>86</v>
      </c>
      <c r="F38" s="84" t="s">
        <v>37</v>
      </c>
      <c r="G38" s="99">
        <v>262.9</v>
      </c>
    </row>
    <row r="39" spans="1:7" ht="15">
      <c r="A39" s="75" t="s">
        <v>38</v>
      </c>
      <c r="B39" s="127" t="s">
        <v>147</v>
      </c>
      <c r="C39" s="84" t="s">
        <v>19</v>
      </c>
      <c r="D39" s="85" t="s">
        <v>33</v>
      </c>
      <c r="E39" s="113" t="s">
        <v>86</v>
      </c>
      <c r="F39" s="84" t="s">
        <v>39</v>
      </c>
      <c r="G39" s="99">
        <f>G40</f>
        <v>23</v>
      </c>
    </row>
    <row r="40" spans="1:7" ht="15">
      <c r="A40" s="105" t="s">
        <v>97</v>
      </c>
      <c r="B40" s="127" t="s">
        <v>147</v>
      </c>
      <c r="C40" s="84" t="s">
        <v>19</v>
      </c>
      <c r="D40" s="85" t="s">
        <v>33</v>
      </c>
      <c r="E40" s="113" t="s">
        <v>86</v>
      </c>
      <c r="F40" s="84" t="s">
        <v>40</v>
      </c>
      <c r="G40" s="99">
        <f>G41+G42+G43</f>
        <v>23</v>
      </c>
    </row>
    <row r="41" spans="1:7" ht="15">
      <c r="A41" s="70" t="s">
        <v>41</v>
      </c>
      <c r="B41" s="127" t="s">
        <v>147</v>
      </c>
      <c r="C41" s="84" t="s">
        <v>19</v>
      </c>
      <c r="D41" s="85" t="s">
        <v>33</v>
      </c>
      <c r="E41" s="113" t="s">
        <v>86</v>
      </c>
      <c r="F41" s="84" t="s">
        <v>42</v>
      </c>
      <c r="G41" s="99">
        <v>3</v>
      </c>
    </row>
    <row r="42" spans="1:7" ht="15">
      <c r="A42" s="105" t="s">
        <v>98</v>
      </c>
      <c r="B42" s="127" t="s">
        <v>147</v>
      </c>
      <c r="C42" s="84" t="s">
        <v>19</v>
      </c>
      <c r="D42" s="85" t="s">
        <v>33</v>
      </c>
      <c r="E42" s="113" t="s">
        <v>86</v>
      </c>
      <c r="F42" s="84">
        <v>852</v>
      </c>
      <c r="G42" s="99">
        <v>0</v>
      </c>
    </row>
    <row r="43" spans="1:7" ht="15">
      <c r="A43" s="67" t="s">
        <v>152</v>
      </c>
      <c r="B43" s="127" t="s">
        <v>147</v>
      </c>
      <c r="C43" s="84" t="s">
        <v>19</v>
      </c>
      <c r="D43" s="85" t="s">
        <v>33</v>
      </c>
      <c r="E43" s="113" t="s">
        <v>86</v>
      </c>
      <c r="F43" s="84">
        <v>853</v>
      </c>
      <c r="G43" s="99">
        <v>20</v>
      </c>
    </row>
    <row r="44" spans="1:7" ht="12.75">
      <c r="A44" s="181" t="s">
        <v>179</v>
      </c>
      <c r="B44" s="127" t="s">
        <v>147</v>
      </c>
      <c r="C44" s="148" t="s">
        <v>19</v>
      </c>
      <c r="D44" s="151" t="s">
        <v>177</v>
      </c>
      <c r="E44" s="180" t="str">
        <f>E45</f>
        <v>94 0 00 00192</v>
      </c>
      <c r="F44" s="148" t="s">
        <v>22</v>
      </c>
      <c r="G44" s="152">
        <f>G45</f>
        <v>17</v>
      </c>
    </row>
    <row r="45" spans="1:7" ht="24">
      <c r="A45" s="181" t="s">
        <v>179</v>
      </c>
      <c r="B45" s="127" t="s">
        <v>147</v>
      </c>
      <c r="C45" s="148" t="s">
        <v>19</v>
      </c>
      <c r="D45" s="151" t="s">
        <v>177</v>
      </c>
      <c r="E45" s="148" t="str">
        <f>E46</f>
        <v>94 0 00 00192</v>
      </c>
      <c r="F45" s="148" t="s">
        <v>35</v>
      </c>
      <c r="G45" s="152">
        <f>G46</f>
        <v>17</v>
      </c>
    </row>
    <row r="46" spans="1:7" ht="35.25" customHeight="1">
      <c r="A46" s="78" t="s">
        <v>80</v>
      </c>
      <c r="B46" s="127" t="s">
        <v>147</v>
      </c>
      <c r="C46" s="147" t="str">
        <f>C47</f>
        <v>01</v>
      </c>
      <c r="D46" s="153" t="s">
        <v>177</v>
      </c>
      <c r="E46" s="147" t="s">
        <v>178</v>
      </c>
      <c r="F46" s="147" t="s">
        <v>36</v>
      </c>
      <c r="G46" s="154">
        <f>G47+G48</f>
        <v>17</v>
      </c>
    </row>
    <row r="47" spans="1:7" ht="36" customHeight="1">
      <c r="A47" s="77" t="s">
        <v>149</v>
      </c>
      <c r="B47" s="127" t="s">
        <v>147</v>
      </c>
      <c r="C47" s="155" t="s">
        <v>19</v>
      </c>
      <c r="D47" s="156" t="s">
        <v>177</v>
      </c>
      <c r="E47" s="149" t="s">
        <v>178</v>
      </c>
      <c r="F47" s="147">
        <v>242</v>
      </c>
      <c r="G47" s="154">
        <v>0</v>
      </c>
    </row>
    <row r="48" spans="1:7" ht="35.25" customHeight="1">
      <c r="A48" s="79" t="s">
        <v>79</v>
      </c>
      <c r="B48" s="127" t="s">
        <v>147</v>
      </c>
      <c r="C48" s="147" t="s">
        <v>19</v>
      </c>
      <c r="D48" s="153" t="s">
        <v>177</v>
      </c>
      <c r="E48" s="147" t="s">
        <v>178</v>
      </c>
      <c r="F48" s="147" t="s">
        <v>37</v>
      </c>
      <c r="G48" s="154">
        <v>17</v>
      </c>
    </row>
    <row r="49" spans="1:7" ht="14.25">
      <c r="A49" s="182" t="s">
        <v>118</v>
      </c>
      <c r="B49" s="127" t="s">
        <v>147</v>
      </c>
      <c r="C49" s="82" t="s">
        <v>19</v>
      </c>
      <c r="D49" s="83" t="s">
        <v>66</v>
      </c>
      <c r="E49" s="116"/>
      <c r="F49" s="82"/>
      <c r="G49" s="98">
        <v>1</v>
      </c>
    </row>
    <row r="50" spans="1:7" ht="35.25" customHeight="1">
      <c r="A50" s="182" t="s">
        <v>119</v>
      </c>
      <c r="B50" s="127" t="s">
        <v>147</v>
      </c>
      <c r="C50" s="82" t="s">
        <v>19</v>
      </c>
      <c r="D50" s="83" t="s">
        <v>66</v>
      </c>
      <c r="E50" s="188" t="s">
        <v>87</v>
      </c>
      <c r="F50" s="82"/>
      <c r="G50" s="98">
        <v>1</v>
      </c>
    </row>
    <row r="51" spans="1:7" ht="14.25">
      <c r="A51" s="106" t="s">
        <v>120</v>
      </c>
      <c r="B51" s="127" t="s">
        <v>147</v>
      </c>
      <c r="C51" s="82" t="s">
        <v>19</v>
      </c>
      <c r="D51" s="83" t="s">
        <v>66</v>
      </c>
      <c r="E51" s="118" t="s">
        <v>87</v>
      </c>
      <c r="F51" s="82"/>
      <c r="G51" s="98">
        <v>1</v>
      </c>
    </row>
    <row r="52" spans="1:7" ht="26.25">
      <c r="A52" s="72" t="s">
        <v>34</v>
      </c>
      <c r="B52" s="127" t="s">
        <v>147</v>
      </c>
      <c r="C52" s="84" t="s">
        <v>19</v>
      </c>
      <c r="D52" s="90" t="s">
        <v>66</v>
      </c>
      <c r="E52" s="119" t="s">
        <v>87</v>
      </c>
      <c r="F52" s="89">
        <v>200</v>
      </c>
      <c r="G52" s="101">
        <v>1</v>
      </c>
    </row>
    <row r="53" spans="1:7" ht="25.5">
      <c r="A53" s="73" t="s">
        <v>80</v>
      </c>
      <c r="B53" s="127" t="s">
        <v>147</v>
      </c>
      <c r="C53" s="84" t="s">
        <v>19</v>
      </c>
      <c r="D53" s="91" t="s">
        <v>66</v>
      </c>
      <c r="E53" s="119" t="s">
        <v>87</v>
      </c>
      <c r="F53" s="89">
        <v>240</v>
      </c>
      <c r="G53" s="101">
        <v>1</v>
      </c>
    </row>
    <row r="54" spans="1:7" ht="25.5">
      <c r="A54" s="73" t="s">
        <v>79</v>
      </c>
      <c r="B54" s="127" t="s">
        <v>147</v>
      </c>
      <c r="C54" s="84" t="s">
        <v>19</v>
      </c>
      <c r="D54" s="91" t="s">
        <v>66</v>
      </c>
      <c r="E54" s="119" t="s">
        <v>87</v>
      </c>
      <c r="F54" s="89">
        <v>244</v>
      </c>
      <c r="G54" s="101">
        <v>1</v>
      </c>
    </row>
    <row r="55" spans="1:7" ht="14.25">
      <c r="A55" s="74" t="s">
        <v>43</v>
      </c>
      <c r="B55" s="127" t="s">
        <v>147</v>
      </c>
      <c r="C55" s="90" t="s">
        <v>44</v>
      </c>
      <c r="D55" s="90"/>
      <c r="E55" s="118"/>
      <c r="F55" s="88"/>
      <c r="G55" s="100">
        <f>G56</f>
        <v>183.5</v>
      </c>
    </row>
    <row r="56" spans="1:7" ht="14.25">
      <c r="A56" s="74" t="s">
        <v>99</v>
      </c>
      <c r="B56" s="127" t="s">
        <v>147</v>
      </c>
      <c r="C56" s="90" t="s">
        <v>44</v>
      </c>
      <c r="D56" s="90" t="s">
        <v>24</v>
      </c>
      <c r="E56" s="120"/>
      <c r="F56" s="90"/>
      <c r="G56" s="100">
        <f>G57</f>
        <v>183.5</v>
      </c>
    </row>
    <row r="57" spans="1:7" ht="21" customHeight="1">
      <c r="A57" s="74" t="s">
        <v>100</v>
      </c>
      <c r="B57" s="127" t="s">
        <v>147</v>
      </c>
      <c r="C57" s="90" t="s">
        <v>44</v>
      </c>
      <c r="D57" s="90" t="s">
        <v>24</v>
      </c>
      <c r="E57" s="121" t="s">
        <v>101</v>
      </c>
      <c r="F57" s="88"/>
      <c r="G57" s="100">
        <f>G58+G63</f>
        <v>183.5</v>
      </c>
    </row>
    <row r="58" spans="1:7" ht="34.5" customHeight="1">
      <c r="A58" s="107" t="s">
        <v>102</v>
      </c>
      <c r="B58" s="127" t="s">
        <v>147</v>
      </c>
      <c r="C58" s="91" t="s">
        <v>44</v>
      </c>
      <c r="D58" s="91" t="s">
        <v>24</v>
      </c>
      <c r="E58" s="122" t="s">
        <v>88</v>
      </c>
      <c r="F58" s="89"/>
      <c r="G58" s="101">
        <f>G59</f>
        <v>167.6</v>
      </c>
    </row>
    <row r="59" spans="1:7" ht="42" customHeight="1">
      <c r="A59" s="73" t="s">
        <v>27</v>
      </c>
      <c r="B59" s="127" t="s">
        <v>147</v>
      </c>
      <c r="C59" s="91" t="s">
        <v>44</v>
      </c>
      <c r="D59" s="91" t="s">
        <v>24</v>
      </c>
      <c r="E59" s="122" t="s">
        <v>88</v>
      </c>
      <c r="F59" s="89" t="s">
        <v>28</v>
      </c>
      <c r="G59" s="101">
        <f>G60</f>
        <v>167.6</v>
      </c>
    </row>
    <row r="60" spans="1:7" ht="22.5" customHeight="1">
      <c r="A60" s="73" t="s">
        <v>45</v>
      </c>
      <c r="B60" s="127" t="s">
        <v>147</v>
      </c>
      <c r="C60" s="91" t="s">
        <v>44</v>
      </c>
      <c r="D60" s="91" t="s">
        <v>24</v>
      </c>
      <c r="E60" s="122" t="s">
        <v>88</v>
      </c>
      <c r="F60" s="89">
        <v>110</v>
      </c>
      <c r="G60" s="101">
        <f>G61+G62</f>
        <v>167.6</v>
      </c>
    </row>
    <row r="61" spans="1:7" ht="15">
      <c r="A61" s="108" t="s">
        <v>103</v>
      </c>
      <c r="B61" s="127" t="s">
        <v>147</v>
      </c>
      <c r="C61" s="91" t="s">
        <v>44</v>
      </c>
      <c r="D61" s="91" t="s">
        <v>24</v>
      </c>
      <c r="E61" s="122" t="s">
        <v>88</v>
      </c>
      <c r="F61" s="89">
        <v>111</v>
      </c>
      <c r="G61" s="101">
        <v>128.6</v>
      </c>
    </row>
    <row r="62" spans="1:7" ht="39">
      <c r="A62" s="72" t="s">
        <v>104</v>
      </c>
      <c r="B62" s="127" t="s">
        <v>147</v>
      </c>
      <c r="C62" s="91" t="s">
        <v>44</v>
      </c>
      <c r="D62" s="91" t="s">
        <v>24</v>
      </c>
      <c r="E62" s="122" t="s">
        <v>88</v>
      </c>
      <c r="F62" s="89">
        <v>119</v>
      </c>
      <c r="G62" s="101">
        <v>39</v>
      </c>
    </row>
    <row r="63" spans="1:7" ht="25.5" customHeight="1">
      <c r="A63" s="73" t="s">
        <v>93</v>
      </c>
      <c r="B63" s="127" t="s">
        <v>147</v>
      </c>
      <c r="C63" s="91" t="s">
        <v>44</v>
      </c>
      <c r="D63" s="91" t="s">
        <v>24</v>
      </c>
      <c r="E63" s="122" t="s">
        <v>88</v>
      </c>
      <c r="F63" s="89">
        <v>200</v>
      </c>
      <c r="G63" s="101">
        <f>G65</f>
        <v>15.9</v>
      </c>
    </row>
    <row r="64" spans="1:7" ht="26.25">
      <c r="A64" s="110" t="s">
        <v>80</v>
      </c>
      <c r="B64" s="127" t="s">
        <v>147</v>
      </c>
      <c r="C64" s="91" t="s">
        <v>44</v>
      </c>
      <c r="D64" s="91" t="s">
        <v>24</v>
      </c>
      <c r="E64" s="122" t="s">
        <v>88</v>
      </c>
      <c r="F64" s="89" t="s">
        <v>36</v>
      </c>
      <c r="G64" s="101">
        <f>G65</f>
        <v>15.9</v>
      </c>
    </row>
    <row r="65" spans="1:7" ht="26.25">
      <c r="A65" s="109" t="s">
        <v>79</v>
      </c>
      <c r="B65" s="127" t="s">
        <v>147</v>
      </c>
      <c r="C65" s="91" t="s">
        <v>44</v>
      </c>
      <c r="D65" s="91" t="s">
        <v>24</v>
      </c>
      <c r="E65" s="122" t="s">
        <v>88</v>
      </c>
      <c r="F65" s="89" t="s">
        <v>37</v>
      </c>
      <c r="G65" s="101">
        <v>15.9</v>
      </c>
    </row>
    <row r="66" spans="1:7" ht="25.5">
      <c r="A66" s="183" t="s">
        <v>200</v>
      </c>
      <c r="B66" s="127" t="s">
        <v>147</v>
      </c>
      <c r="C66" s="184" t="s">
        <v>24</v>
      </c>
      <c r="D66" s="184" t="s">
        <v>176</v>
      </c>
      <c r="E66" s="184"/>
      <c r="F66" s="144"/>
      <c r="G66" s="150">
        <f>G67+G71</f>
        <v>3</v>
      </c>
    </row>
    <row r="67" spans="1:7" ht="25.5">
      <c r="A67" s="185" t="s">
        <v>201</v>
      </c>
      <c r="B67" s="127" t="s">
        <v>147</v>
      </c>
      <c r="C67" s="161" t="s">
        <v>24</v>
      </c>
      <c r="D67" s="161" t="s">
        <v>176</v>
      </c>
      <c r="E67" s="184" t="s">
        <v>202</v>
      </c>
      <c r="F67" s="162"/>
      <c r="G67" s="150">
        <f>G68</f>
        <v>1</v>
      </c>
    </row>
    <row r="68" spans="1:7" ht="12.75">
      <c r="A68" s="160" t="s">
        <v>34</v>
      </c>
      <c r="B68" s="127" t="s">
        <v>147</v>
      </c>
      <c r="C68" s="161" t="s">
        <v>24</v>
      </c>
      <c r="D68" s="161" t="s">
        <v>176</v>
      </c>
      <c r="E68" s="161" t="s">
        <v>202</v>
      </c>
      <c r="F68" s="162">
        <v>200</v>
      </c>
      <c r="G68" s="157">
        <f>G69</f>
        <v>1</v>
      </c>
    </row>
    <row r="69" spans="1:7" ht="22.5">
      <c r="A69" s="160" t="s">
        <v>82</v>
      </c>
      <c r="B69" s="127" t="s">
        <v>147</v>
      </c>
      <c r="C69" s="161" t="s">
        <v>24</v>
      </c>
      <c r="D69" s="161" t="s">
        <v>176</v>
      </c>
      <c r="E69" s="161" t="s">
        <v>202</v>
      </c>
      <c r="F69" s="162">
        <v>240</v>
      </c>
      <c r="G69" s="157">
        <f>G70</f>
        <v>1</v>
      </c>
    </row>
    <row r="70" spans="1:7" ht="22.5">
      <c r="A70" s="160" t="s">
        <v>81</v>
      </c>
      <c r="B70" s="127" t="s">
        <v>147</v>
      </c>
      <c r="C70" s="161" t="s">
        <v>24</v>
      </c>
      <c r="D70" s="161" t="s">
        <v>176</v>
      </c>
      <c r="E70" s="161" t="s">
        <v>202</v>
      </c>
      <c r="F70" s="162">
        <v>244</v>
      </c>
      <c r="G70" s="157">
        <v>1</v>
      </c>
    </row>
    <row r="71" spans="1:7" ht="25.5">
      <c r="A71" s="186" t="s">
        <v>203</v>
      </c>
      <c r="B71" s="127" t="s">
        <v>147</v>
      </c>
      <c r="C71" s="184" t="s">
        <v>44</v>
      </c>
      <c r="D71" s="184" t="s">
        <v>176</v>
      </c>
      <c r="E71" s="184" t="s">
        <v>204</v>
      </c>
      <c r="F71" s="144"/>
      <c r="G71" s="150">
        <f>G72</f>
        <v>2</v>
      </c>
    </row>
    <row r="72" spans="1:7" ht="12.75">
      <c r="A72" s="160" t="s">
        <v>34</v>
      </c>
      <c r="B72" s="127" t="s">
        <v>147</v>
      </c>
      <c r="C72" s="161" t="s">
        <v>24</v>
      </c>
      <c r="D72" s="161" t="s">
        <v>176</v>
      </c>
      <c r="E72" s="161" t="s">
        <v>204</v>
      </c>
      <c r="F72" s="162">
        <v>200</v>
      </c>
      <c r="G72" s="157">
        <f>G73</f>
        <v>2</v>
      </c>
    </row>
    <row r="73" spans="1:7" ht="22.5">
      <c r="A73" s="160" t="s">
        <v>82</v>
      </c>
      <c r="B73" s="127" t="s">
        <v>147</v>
      </c>
      <c r="C73" s="161" t="s">
        <v>24</v>
      </c>
      <c r="D73" s="161" t="s">
        <v>176</v>
      </c>
      <c r="E73" s="161" t="s">
        <v>204</v>
      </c>
      <c r="F73" s="162">
        <v>240</v>
      </c>
      <c r="G73" s="157">
        <f>G74</f>
        <v>2</v>
      </c>
    </row>
    <row r="74" spans="1:7" ht="22.5">
      <c r="A74" s="160" t="s">
        <v>81</v>
      </c>
      <c r="B74" s="127" t="s">
        <v>147</v>
      </c>
      <c r="C74" s="161" t="s">
        <v>24</v>
      </c>
      <c r="D74" s="161" t="s">
        <v>176</v>
      </c>
      <c r="E74" s="161" t="s">
        <v>204</v>
      </c>
      <c r="F74" s="162">
        <v>244</v>
      </c>
      <c r="G74" s="157">
        <v>2</v>
      </c>
    </row>
    <row r="75" spans="1:7" ht="15">
      <c r="A75" s="187" t="s">
        <v>46</v>
      </c>
      <c r="B75" s="127" t="s">
        <v>147</v>
      </c>
      <c r="C75" s="189" t="s">
        <v>47</v>
      </c>
      <c r="D75" s="92"/>
      <c r="E75" s="123"/>
      <c r="F75" s="93"/>
      <c r="G75" s="97">
        <f>G76</f>
        <v>55</v>
      </c>
    </row>
    <row r="76" spans="1:7" ht="15">
      <c r="A76" s="187" t="s">
        <v>48</v>
      </c>
      <c r="B76" s="127" t="s">
        <v>147</v>
      </c>
      <c r="C76" s="81" t="s">
        <v>47</v>
      </c>
      <c r="D76" s="81" t="s">
        <v>24</v>
      </c>
      <c r="E76" s="124" t="s">
        <v>112</v>
      </c>
      <c r="F76" s="93"/>
      <c r="G76" s="97">
        <f>G80+G84+G88</f>
        <v>55</v>
      </c>
    </row>
    <row r="77" spans="1:7" ht="25.5">
      <c r="A77" s="68" t="s">
        <v>113</v>
      </c>
      <c r="B77" s="127" t="s">
        <v>147</v>
      </c>
      <c r="C77" s="81" t="s">
        <v>47</v>
      </c>
      <c r="D77" s="81" t="s">
        <v>24</v>
      </c>
      <c r="E77" s="124" t="s">
        <v>114</v>
      </c>
      <c r="F77" s="80"/>
      <c r="G77" s="97">
        <f>G78</f>
        <v>20</v>
      </c>
    </row>
    <row r="78" spans="1:7" ht="25.5">
      <c r="A78" s="75" t="s">
        <v>34</v>
      </c>
      <c r="B78" s="127" t="s">
        <v>147</v>
      </c>
      <c r="C78" s="92" t="s">
        <v>47</v>
      </c>
      <c r="D78" s="92" t="s">
        <v>24</v>
      </c>
      <c r="E78" s="123" t="s">
        <v>114</v>
      </c>
      <c r="F78" s="93" t="s">
        <v>35</v>
      </c>
      <c r="G78" s="96">
        <f>G79</f>
        <v>20</v>
      </c>
    </row>
    <row r="79" spans="1:7" ht="25.5">
      <c r="A79" s="75" t="s">
        <v>82</v>
      </c>
      <c r="B79" s="127" t="s">
        <v>147</v>
      </c>
      <c r="C79" s="92" t="s">
        <v>47</v>
      </c>
      <c r="D79" s="92" t="s">
        <v>24</v>
      </c>
      <c r="E79" s="123" t="s">
        <v>114</v>
      </c>
      <c r="F79" s="93" t="s">
        <v>36</v>
      </c>
      <c r="G79" s="96">
        <f>G80</f>
        <v>20</v>
      </c>
    </row>
    <row r="80" spans="1:7" ht="25.5">
      <c r="A80" s="75" t="s">
        <v>81</v>
      </c>
      <c r="B80" s="127" t="s">
        <v>147</v>
      </c>
      <c r="C80" s="92" t="s">
        <v>47</v>
      </c>
      <c r="D80" s="92" t="s">
        <v>24</v>
      </c>
      <c r="E80" s="123" t="s">
        <v>114</v>
      </c>
      <c r="F80" s="93" t="s">
        <v>37</v>
      </c>
      <c r="G80" s="96">
        <v>20</v>
      </c>
    </row>
    <row r="81" spans="1:7" ht="14.25">
      <c r="A81" s="111" t="s">
        <v>115</v>
      </c>
      <c r="B81" s="127" t="s">
        <v>147</v>
      </c>
      <c r="C81" s="81" t="s">
        <v>47</v>
      </c>
      <c r="D81" s="81" t="s">
        <v>24</v>
      </c>
      <c r="E81" s="125" t="s">
        <v>89</v>
      </c>
      <c r="F81" s="80"/>
      <c r="G81" s="97">
        <f>G82</f>
        <v>25</v>
      </c>
    </row>
    <row r="82" spans="1:7" ht="25.5">
      <c r="A82" s="75" t="s">
        <v>34</v>
      </c>
      <c r="B82" s="127" t="s">
        <v>147</v>
      </c>
      <c r="C82" s="92" t="s">
        <v>47</v>
      </c>
      <c r="D82" s="92" t="s">
        <v>24</v>
      </c>
      <c r="E82" s="126" t="s">
        <v>89</v>
      </c>
      <c r="F82" s="93">
        <v>200</v>
      </c>
      <c r="G82" s="96">
        <f>G83</f>
        <v>25</v>
      </c>
    </row>
    <row r="83" spans="1:7" ht="25.5">
      <c r="A83" s="75" t="s">
        <v>82</v>
      </c>
      <c r="B83" s="127" t="s">
        <v>147</v>
      </c>
      <c r="C83" s="92" t="s">
        <v>47</v>
      </c>
      <c r="D83" s="92" t="s">
        <v>24</v>
      </c>
      <c r="E83" s="126" t="s">
        <v>89</v>
      </c>
      <c r="F83" s="93">
        <v>240</v>
      </c>
      <c r="G83" s="96">
        <f>G84</f>
        <v>25</v>
      </c>
    </row>
    <row r="84" spans="1:7" ht="25.5">
      <c r="A84" s="75" t="s">
        <v>81</v>
      </c>
      <c r="B84" s="127" t="s">
        <v>147</v>
      </c>
      <c r="C84" s="92" t="s">
        <v>47</v>
      </c>
      <c r="D84" s="92" t="s">
        <v>24</v>
      </c>
      <c r="E84" s="126" t="s">
        <v>89</v>
      </c>
      <c r="F84" s="93">
        <v>244</v>
      </c>
      <c r="G84" s="96">
        <v>25</v>
      </c>
    </row>
    <row r="85" spans="1:7" ht="14.25">
      <c r="A85" s="111" t="s">
        <v>116</v>
      </c>
      <c r="B85" s="127" t="s">
        <v>147</v>
      </c>
      <c r="C85" s="81" t="s">
        <v>47</v>
      </c>
      <c r="D85" s="81" t="s">
        <v>24</v>
      </c>
      <c r="E85" s="125" t="s">
        <v>90</v>
      </c>
      <c r="F85" s="80"/>
      <c r="G85" s="97">
        <f>G86</f>
        <v>10</v>
      </c>
    </row>
    <row r="86" spans="1:7" ht="23.25" customHeight="1">
      <c r="A86" s="75" t="s">
        <v>34</v>
      </c>
      <c r="B86" s="127" t="s">
        <v>147</v>
      </c>
      <c r="C86" s="92" t="s">
        <v>47</v>
      </c>
      <c r="D86" s="92" t="s">
        <v>24</v>
      </c>
      <c r="E86" s="126" t="s">
        <v>90</v>
      </c>
      <c r="F86" s="93">
        <v>200</v>
      </c>
      <c r="G86" s="96">
        <f>G87</f>
        <v>10</v>
      </c>
    </row>
    <row r="87" spans="1:7" ht="25.5">
      <c r="A87" s="75" t="s">
        <v>82</v>
      </c>
      <c r="B87" s="127" t="s">
        <v>147</v>
      </c>
      <c r="C87" s="92" t="s">
        <v>47</v>
      </c>
      <c r="D87" s="92" t="s">
        <v>24</v>
      </c>
      <c r="E87" s="126" t="s">
        <v>90</v>
      </c>
      <c r="F87" s="93">
        <v>240</v>
      </c>
      <c r="G87" s="96">
        <f>G88</f>
        <v>10</v>
      </c>
    </row>
    <row r="88" spans="1:7" ht="25.5">
      <c r="A88" s="75" t="s">
        <v>81</v>
      </c>
      <c r="B88" s="127" t="s">
        <v>147</v>
      </c>
      <c r="C88" s="92" t="s">
        <v>47</v>
      </c>
      <c r="D88" s="92" t="s">
        <v>24</v>
      </c>
      <c r="E88" s="126" t="s">
        <v>90</v>
      </c>
      <c r="F88" s="93">
        <v>244</v>
      </c>
      <c r="G88" s="96">
        <v>10</v>
      </c>
    </row>
    <row r="89" spans="1:7" ht="14.25">
      <c r="A89" s="68" t="s">
        <v>136</v>
      </c>
      <c r="B89" s="127" t="s">
        <v>147</v>
      </c>
      <c r="C89" s="81" t="s">
        <v>134</v>
      </c>
      <c r="D89" s="81" t="s">
        <v>20</v>
      </c>
      <c r="E89" s="124" t="s">
        <v>21</v>
      </c>
      <c r="F89" s="80" t="s">
        <v>22</v>
      </c>
      <c r="G89" s="97">
        <f>G91</f>
        <v>40</v>
      </c>
    </row>
    <row r="90" spans="1:7" ht="14.25">
      <c r="A90" s="68" t="s">
        <v>137</v>
      </c>
      <c r="B90" s="127" t="s">
        <v>147</v>
      </c>
      <c r="C90" s="81" t="s">
        <v>134</v>
      </c>
      <c r="D90" s="81" t="s">
        <v>19</v>
      </c>
      <c r="E90" s="124"/>
      <c r="F90" s="80"/>
      <c r="G90" s="97">
        <f>G91</f>
        <v>40</v>
      </c>
    </row>
    <row r="91" spans="1:7" ht="15">
      <c r="A91" s="111" t="s">
        <v>138</v>
      </c>
      <c r="B91" s="127" t="s">
        <v>147</v>
      </c>
      <c r="C91" s="92" t="s">
        <v>134</v>
      </c>
      <c r="D91" s="81" t="s">
        <v>19</v>
      </c>
      <c r="E91" s="124" t="s">
        <v>121</v>
      </c>
      <c r="F91" s="80"/>
      <c r="G91" s="97">
        <f>G92</f>
        <v>40</v>
      </c>
    </row>
    <row r="92" spans="1:7" ht="25.5">
      <c r="A92" s="75" t="s">
        <v>93</v>
      </c>
      <c r="B92" s="127" t="s">
        <v>147</v>
      </c>
      <c r="C92" s="92" t="s">
        <v>134</v>
      </c>
      <c r="D92" s="92" t="s">
        <v>19</v>
      </c>
      <c r="E92" s="123" t="s">
        <v>121</v>
      </c>
      <c r="F92" s="93" t="s">
        <v>35</v>
      </c>
      <c r="G92" s="96">
        <f>G93</f>
        <v>40</v>
      </c>
    </row>
    <row r="93" spans="1:7" ht="21.75" customHeight="1">
      <c r="A93" s="112" t="s">
        <v>80</v>
      </c>
      <c r="B93" s="127" t="s">
        <v>147</v>
      </c>
      <c r="C93" s="92" t="s">
        <v>134</v>
      </c>
      <c r="D93" s="92" t="s">
        <v>19</v>
      </c>
      <c r="E93" s="123" t="s">
        <v>121</v>
      </c>
      <c r="F93" s="93" t="s">
        <v>36</v>
      </c>
      <c r="G93" s="96">
        <f>G94</f>
        <v>40</v>
      </c>
    </row>
    <row r="94" spans="1:7" ht="26.25">
      <c r="A94" s="112" t="s">
        <v>79</v>
      </c>
      <c r="B94" s="127" t="s">
        <v>147</v>
      </c>
      <c r="C94" s="95" t="s">
        <v>134</v>
      </c>
      <c r="D94" s="95" t="s">
        <v>19</v>
      </c>
      <c r="E94" s="123" t="s">
        <v>121</v>
      </c>
      <c r="F94" s="94" t="s">
        <v>37</v>
      </c>
      <c r="G94" s="96">
        <v>40</v>
      </c>
    </row>
  </sheetData>
  <sheetProtection/>
  <mergeCells count="18"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86"/>
  <sheetViews>
    <sheetView view="pageBreakPreview" zoomScaleSheetLayoutView="100" zoomScalePageLayoutView="0" workbookViewId="0" topLeftCell="A1">
      <selection activeCell="K31" sqref="K31"/>
    </sheetView>
  </sheetViews>
  <sheetFormatPr defaultColWidth="9.00390625" defaultRowHeight="12.75"/>
  <cols>
    <col min="1" max="1" width="58.00390625" style="9" customWidth="1"/>
    <col min="2" max="2" width="4.625" style="9" customWidth="1"/>
    <col min="3" max="3" width="5.00390625" style="17" customWidth="1"/>
    <col min="4" max="4" width="6.25390625" style="16" customWidth="1"/>
    <col min="5" max="5" width="10.75390625" style="17" customWidth="1"/>
    <col min="6" max="6" width="5.875" style="17" customWidth="1"/>
    <col min="7" max="7" width="8.25390625" style="17" customWidth="1"/>
    <col min="8" max="8" width="8.625" style="9" customWidth="1"/>
    <col min="9" max="10" width="9.125" style="9" customWidth="1"/>
    <col min="11" max="11" width="9.375" style="9" customWidth="1"/>
    <col min="12" max="16384" width="9.125" style="9" customWidth="1"/>
  </cols>
  <sheetData>
    <row r="1" spans="3:8" ht="12.75">
      <c r="C1" s="221" t="s">
        <v>132</v>
      </c>
      <c r="D1" s="221"/>
      <c r="E1" s="221"/>
      <c r="F1" s="221"/>
      <c r="G1" s="221"/>
      <c r="H1" s="221"/>
    </row>
    <row r="2" spans="3:8" ht="12.75">
      <c r="C2" s="221" t="s">
        <v>61</v>
      </c>
      <c r="D2" s="221"/>
      <c r="E2" s="221"/>
      <c r="F2" s="221"/>
      <c r="G2" s="221"/>
      <c r="H2" s="221"/>
    </row>
    <row r="3" spans="3:8" ht="12.75">
      <c r="C3" s="221" t="s">
        <v>143</v>
      </c>
      <c r="D3" s="221"/>
      <c r="E3" s="221"/>
      <c r="F3" s="221"/>
      <c r="G3" s="221"/>
      <c r="H3" s="221"/>
    </row>
    <row r="4" spans="3:8" ht="12.75">
      <c r="C4" s="221" t="s">
        <v>135</v>
      </c>
      <c r="D4" s="221"/>
      <c r="E4" s="221"/>
      <c r="F4" s="221"/>
      <c r="G4" s="221"/>
      <c r="H4" s="221"/>
    </row>
    <row r="5" spans="3:8" ht="12.75">
      <c r="C5" s="221" t="s">
        <v>267</v>
      </c>
      <c r="D5" s="221"/>
      <c r="E5" s="221"/>
      <c r="F5" s="221"/>
      <c r="G5" s="221"/>
      <c r="H5" s="221"/>
    </row>
    <row r="6" spans="3:8" ht="12.75">
      <c r="C6" s="221" t="s">
        <v>268</v>
      </c>
      <c r="D6" s="221"/>
      <c r="E6" s="221"/>
      <c r="F6" s="221"/>
      <c r="G6" s="221"/>
      <c r="H6" s="221"/>
    </row>
    <row r="7" spans="3:8" ht="12.75">
      <c r="C7" s="225" t="s">
        <v>144</v>
      </c>
      <c r="D7" s="225"/>
      <c r="E7" s="225"/>
      <c r="F7" s="225"/>
      <c r="G7" s="225"/>
      <c r="H7" s="225"/>
    </row>
    <row r="8" spans="3:8" ht="12.75">
      <c r="C8" s="221" t="s">
        <v>194</v>
      </c>
      <c r="D8" s="221"/>
      <c r="E8" s="221"/>
      <c r="F8" s="221"/>
      <c r="G8" s="221"/>
      <c r="H8" s="221"/>
    </row>
    <row r="9" spans="3:8" ht="12.75">
      <c r="C9" s="221" t="s">
        <v>190</v>
      </c>
      <c r="D9" s="221"/>
      <c r="E9" s="221"/>
      <c r="F9" s="221"/>
      <c r="G9" s="221"/>
      <c r="H9" s="221"/>
    </row>
    <row r="10" spans="2:8" ht="11.25" customHeight="1">
      <c r="B10" s="12" t="s">
        <v>155</v>
      </c>
      <c r="C10" s="234"/>
      <c r="D10" s="234"/>
      <c r="E10" s="234"/>
      <c r="F10" s="234"/>
      <c r="G10" s="234"/>
      <c r="H10" s="234"/>
    </row>
    <row r="11" spans="1:8" ht="12.75" customHeight="1">
      <c r="A11" s="227" t="s">
        <v>156</v>
      </c>
      <c r="B11" s="227"/>
      <c r="C11" s="227"/>
      <c r="D11" s="227"/>
      <c r="E11" s="227"/>
      <c r="F11" s="227"/>
      <c r="G11" s="227"/>
      <c r="H11" s="227"/>
    </row>
    <row r="12" spans="1:7" ht="12" customHeight="1">
      <c r="A12" s="47"/>
      <c r="B12" s="47"/>
      <c r="C12" s="47"/>
      <c r="D12" s="47"/>
      <c r="E12" s="47"/>
      <c r="F12" s="47"/>
      <c r="G12" s="47"/>
    </row>
    <row r="13" ht="12.75" customHeight="1" hidden="1">
      <c r="G13" s="29"/>
    </row>
    <row r="14" spans="1:8" ht="26.25" customHeight="1">
      <c r="A14" s="48" t="s">
        <v>10</v>
      </c>
      <c r="B14" s="50" t="s">
        <v>117</v>
      </c>
      <c r="C14" s="52" t="s">
        <v>12</v>
      </c>
      <c r="D14" s="53" t="s">
        <v>13</v>
      </c>
      <c r="E14" s="54" t="s">
        <v>14</v>
      </c>
      <c r="F14" s="54" t="s">
        <v>15</v>
      </c>
      <c r="G14" s="55" t="s">
        <v>133</v>
      </c>
      <c r="H14" s="55" t="s">
        <v>153</v>
      </c>
    </row>
    <row r="15" spans="1:8" ht="0.75" customHeight="1">
      <c r="A15" s="49"/>
      <c r="B15" s="51"/>
      <c r="C15" s="56"/>
      <c r="D15" s="57"/>
      <c r="E15" s="58"/>
      <c r="F15" s="58"/>
      <c r="G15" s="59"/>
      <c r="H15" s="59"/>
    </row>
    <row r="16" spans="1:8" ht="14.25">
      <c r="A16" s="33" t="s">
        <v>17</v>
      </c>
      <c r="B16" s="102"/>
      <c r="C16" s="65"/>
      <c r="D16" s="66"/>
      <c r="E16" s="65"/>
      <c r="F16" s="65"/>
      <c r="G16" s="141">
        <f>G17</f>
        <v>4155.9</v>
      </c>
      <c r="H16" s="97">
        <f>H17</f>
        <v>4208.8664</v>
      </c>
    </row>
    <row r="17" spans="1:8" s="19" customFormat="1" ht="14.25">
      <c r="A17" s="68" t="s">
        <v>146</v>
      </c>
      <c r="B17" s="127" t="s">
        <v>147</v>
      </c>
      <c r="C17" s="114"/>
      <c r="D17" s="115" t="s">
        <v>20</v>
      </c>
      <c r="E17" s="114" t="s">
        <v>21</v>
      </c>
      <c r="F17" s="114" t="s">
        <v>22</v>
      </c>
      <c r="G17" s="141">
        <f>G18+G50+G59+G68+G81</f>
        <v>4155.9</v>
      </c>
      <c r="H17" s="97">
        <f>H18+H50+H59+H68+H82</f>
        <v>4208.8664</v>
      </c>
    </row>
    <row r="18" spans="1:8" s="19" customFormat="1" ht="14.25">
      <c r="A18" s="76" t="s">
        <v>18</v>
      </c>
      <c r="B18" s="127" t="s">
        <v>147</v>
      </c>
      <c r="C18" s="80" t="s">
        <v>19</v>
      </c>
      <c r="D18" s="81" t="s">
        <v>20</v>
      </c>
      <c r="E18" s="80" t="s">
        <v>21</v>
      </c>
      <c r="F18" s="80" t="s">
        <v>22</v>
      </c>
      <c r="G18" s="97">
        <f>G19+G24+G44</f>
        <v>3879</v>
      </c>
      <c r="H18" s="98">
        <f>H19+H24+H44</f>
        <v>3929.9664000000002</v>
      </c>
    </row>
    <row r="19" spans="1:8" s="19" customFormat="1" ht="57">
      <c r="A19" s="177" t="s">
        <v>23</v>
      </c>
      <c r="B19" s="127" t="s">
        <v>147</v>
      </c>
      <c r="C19" s="82" t="s">
        <v>19</v>
      </c>
      <c r="D19" s="83" t="s">
        <v>24</v>
      </c>
      <c r="E19" s="82" t="s">
        <v>21</v>
      </c>
      <c r="F19" s="82" t="s">
        <v>22</v>
      </c>
      <c r="G19" s="98">
        <f aca="true" t="shared" si="0" ref="G19:H21">G20</f>
        <v>124.8</v>
      </c>
      <c r="H19" s="98">
        <f t="shared" si="0"/>
        <v>124.8</v>
      </c>
    </row>
    <row r="20" spans="1:8" ht="15.75" customHeight="1">
      <c r="A20" s="178" t="s">
        <v>26</v>
      </c>
      <c r="B20" s="127" t="s">
        <v>147</v>
      </c>
      <c r="C20" s="82" t="s">
        <v>19</v>
      </c>
      <c r="D20" s="83" t="s">
        <v>24</v>
      </c>
      <c r="E20" s="140" t="s">
        <v>122</v>
      </c>
      <c r="F20" s="82" t="s">
        <v>22</v>
      </c>
      <c r="G20" s="98">
        <f t="shared" si="0"/>
        <v>124.8</v>
      </c>
      <c r="H20" s="98">
        <f t="shared" si="0"/>
        <v>124.8</v>
      </c>
    </row>
    <row r="21" spans="1:8" ht="50.25" customHeight="1">
      <c r="A21" s="103" t="s">
        <v>27</v>
      </c>
      <c r="B21" s="127" t="s">
        <v>147</v>
      </c>
      <c r="C21" s="84" t="s">
        <v>19</v>
      </c>
      <c r="D21" s="85" t="s">
        <v>24</v>
      </c>
      <c r="E21" s="113" t="s">
        <v>122</v>
      </c>
      <c r="F21" s="84">
        <v>100</v>
      </c>
      <c r="G21" s="99">
        <f t="shared" si="0"/>
        <v>124.8</v>
      </c>
      <c r="H21" s="99">
        <f t="shared" si="0"/>
        <v>124.8</v>
      </c>
    </row>
    <row r="22" spans="1:8" ht="30.75" customHeight="1">
      <c r="A22" s="103" t="s">
        <v>29</v>
      </c>
      <c r="B22" s="127" t="s">
        <v>147</v>
      </c>
      <c r="C22" s="84" t="s">
        <v>19</v>
      </c>
      <c r="D22" s="85" t="s">
        <v>24</v>
      </c>
      <c r="E22" s="113" t="s">
        <v>124</v>
      </c>
      <c r="F22" s="84">
        <v>120</v>
      </c>
      <c r="G22" s="99">
        <f>G23</f>
        <v>124.8</v>
      </c>
      <c r="H22" s="99">
        <f>H23</f>
        <v>124.8</v>
      </c>
    </row>
    <row r="23" spans="1:8" ht="24" customHeight="1">
      <c r="A23" s="67" t="s">
        <v>150</v>
      </c>
      <c r="B23" s="127" t="s">
        <v>147</v>
      </c>
      <c r="C23" s="84" t="s">
        <v>19</v>
      </c>
      <c r="D23" s="85" t="s">
        <v>24</v>
      </c>
      <c r="E23" s="113" t="s">
        <v>124</v>
      </c>
      <c r="F23" s="84">
        <v>123</v>
      </c>
      <c r="G23" s="99">
        <v>124.8</v>
      </c>
      <c r="H23" s="99">
        <v>124.8</v>
      </c>
    </row>
    <row r="24" spans="1:8" ht="38.25">
      <c r="A24" s="69" t="s">
        <v>32</v>
      </c>
      <c r="B24" s="127" t="s">
        <v>147</v>
      </c>
      <c r="C24" s="82" t="s">
        <v>19</v>
      </c>
      <c r="D24" s="83" t="s">
        <v>33</v>
      </c>
      <c r="E24" s="116"/>
      <c r="F24" s="82"/>
      <c r="G24" s="98">
        <f>G25+G30</f>
        <v>3753.2999999999997</v>
      </c>
      <c r="H24" s="98">
        <f>H25+H30</f>
        <v>3804.2664</v>
      </c>
    </row>
    <row r="25" spans="1:8" ht="23.25" customHeight="1">
      <c r="A25" s="179" t="s">
        <v>94</v>
      </c>
      <c r="B25" s="127" t="s">
        <v>147</v>
      </c>
      <c r="C25" s="82" t="s">
        <v>19</v>
      </c>
      <c r="D25" s="83" t="s">
        <v>33</v>
      </c>
      <c r="E25" s="180" t="s">
        <v>95</v>
      </c>
      <c r="F25" s="82" t="s">
        <v>22</v>
      </c>
      <c r="G25" s="98">
        <f>G26</f>
        <v>840.1999999999999</v>
      </c>
      <c r="H25" s="98">
        <f>H26</f>
        <v>840.1999999999999</v>
      </c>
    </row>
    <row r="26" spans="1:8" ht="54.75" customHeight="1">
      <c r="A26" s="70" t="s">
        <v>27</v>
      </c>
      <c r="B26" s="127" t="s">
        <v>147</v>
      </c>
      <c r="C26" s="84" t="s">
        <v>19</v>
      </c>
      <c r="D26" s="85" t="s">
        <v>33</v>
      </c>
      <c r="E26" s="113" t="s">
        <v>84</v>
      </c>
      <c r="F26" s="84" t="s">
        <v>28</v>
      </c>
      <c r="G26" s="99">
        <f>G27</f>
        <v>840.1999999999999</v>
      </c>
      <c r="H26" s="99">
        <f>H27</f>
        <v>840.1999999999999</v>
      </c>
    </row>
    <row r="27" spans="1:8" ht="26.25" customHeight="1">
      <c r="A27" s="70" t="s">
        <v>29</v>
      </c>
      <c r="B27" s="127" t="s">
        <v>147</v>
      </c>
      <c r="C27" s="84" t="s">
        <v>19</v>
      </c>
      <c r="D27" s="85" t="s">
        <v>33</v>
      </c>
      <c r="E27" s="113" t="s">
        <v>84</v>
      </c>
      <c r="F27" s="84" t="s">
        <v>30</v>
      </c>
      <c r="G27" s="99">
        <f>G28+G29</f>
        <v>840.1999999999999</v>
      </c>
      <c r="H27" s="99">
        <f>H28+H29</f>
        <v>840.1999999999999</v>
      </c>
    </row>
    <row r="28" spans="1:8" ht="27.75" customHeight="1">
      <c r="A28" s="71" t="s">
        <v>91</v>
      </c>
      <c r="B28" s="127" t="s">
        <v>147</v>
      </c>
      <c r="C28" s="84" t="s">
        <v>19</v>
      </c>
      <c r="D28" s="85" t="s">
        <v>33</v>
      </c>
      <c r="E28" s="113" t="s">
        <v>84</v>
      </c>
      <c r="F28" s="84" t="s">
        <v>31</v>
      </c>
      <c r="G28" s="99">
        <v>645.3</v>
      </c>
      <c r="H28" s="99">
        <v>645.3</v>
      </c>
    </row>
    <row r="29" spans="1:8" ht="30.75" customHeight="1">
      <c r="A29" s="71" t="s">
        <v>92</v>
      </c>
      <c r="B29" s="127" t="s">
        <v>147</v>
      </c>
      <c r="C29" s="84" t="s">
        <v>19</v>
      </c>
      <c r="D29" s="85" t="s">
        <v>33</v>
      </c>
      <c r="E29" s="113" t="s">
        <v>84</v>
      </c>
      <c r="F29" s="84">
        <v>129</v>
      </c>
      <c r="G29" s="99">
        <v>194.9</v>
      </c>
      <c r="H29" s="99">
        <v>194.9</v>
      </c>
    </row>
    <row r="30" spans="1:8" ht="25.5">
      <c r="A30" s="69" t="s">
        <v>25</v>
      </c>
      <c r="B30" s="127" t="s">
        <v>147</v>
      </c>
      <c r="C30" s="82" t="s">
        <v>19</v>
      </c>
      <c r="D30" s="83" t="s">
        <v>33</v>
      </c>
      <c r="E30" s="140" t="s">
        <v>96</v>
      </c>
      <c r="F30" s="82" t="s">
        <v>22</v>
      </c>
      <c r="G30" s="98">
        <f>G31+G35+G39</f>
        <v>2913.1</v>
      </c>
      <c r="H30" s="98">
        <f>H31+H35+H39</f>
        <v>2964.0664</v>
      </c>
    </row>
    <row r="31" spans="1:8" ht="51">
      <c r="A31" s="70" t="s">
        <v>27</v>
      </c>
      <c r="B31" s="127" t="s">
        <v>147</v>
      </c>
      <c r="C31" s="84" t="s">
        <v>19</v>
      </c>
      <c r="D31" s="85" t="s">
        <v>33</v>
      </c>
      <c r="E31" s="113" t="s">
        <v>85</v>
      </c>
      <c r="F31" s="84" t="s">
        <v>28</v>
      </c>
      <c r="G31" s="99">
        <f>G32</f>
        <v>2570.1</v>
      </c>
      <c r="H31" s="99">
        <f>H32</f>
        <v>2608.1664</v>
      </c>
    </row>
    <row r="32" spans="1:8" ht="26.25">
      <c r="A32" s="70" t="s">
        <v>29</v>
      </c>
      <c r="B32" s="127" t="s">
        <v>147</v>
      </c>
      <c r="C32" s="84" t="s">
        <v>19</v>
      </c>
      <c r="D32" s="85" t="s">
        <v>33</v>
      </c>
      <c r="E32" s="113" t="s">
        <v>85</v>
      </c>
      <c r="F32" s="84" t="s">
        <v>30</v>
      </c>
      <c r="G32" s="99">
        <f>G33+G34</f>
        <v>2570.1</v>
      </c>
      <c r="H32" s="99">
        <f>H33+H34</f>
        <v>2608.1664</v>
      </c>
    </row>
    <row r="33" spans="1:8" ht="26.25">
      <c r="A33" s="71" t="s">
        <v>91</v>
      </c>
      <c r="B33" s="127" t="s">
        <v>147</v>
      </c>
      <c r="C33" s="84" t="s">
        <v>19</v>
      </c>
      <c r="D33" s="85" t="s">
        <v>33</v>
      </c>
      <c r="E33" s="113" t="s">
        <v>85</v>
      </c>
      <c r="F33" s="84" t="s">
        <v>31</v>
      </c>
      <c r="G33" s="99">
        <v>1974</v>
      </c>
      <c r="H33" s="99">
        <v>2003.2</v>
      </c>
    </row>
    <row r="34" spans="1:8" ht="39">
      <c r="A34" s="71" t="s">
        <v>92</v>
      </c>
      <c r="B34" s="127" t="s">
        <v>147</v>
      </c>
      <c r="C34" s="84" t="s">
        <v>19</v>
      </c>
      <c r="D34" s="85" t="s">
        <v>33</v>
      </c>
      <c r="E34" s="113" t="s">
        <v>85</v>
      </c>
      <c r="F34" s="84">
        <v>129</v>
      </c>
      <c r="G34" s="99">
        <v>596.1</v>
      </c>
      <c r="H34" s="99">
        <f>H33*30.2/100</f>
        <v>604.9664</v>
      </c>
    </row>
    <row r="35" spans="1:8" ht="26.25">
      <c r="A35" s="70" t="s">
        <v>93</v>
      </c>
      <c r="B35" s="127" t="s">
        <v>147</v>
      </c>
      <c r="C35" s="84" t="s">
        <v>19</v>
      </c>
      <c r="D35" s="85" t="s">
        <v>33</v>
      </c>
      <c r="E35" s="113" t="s">
        <v>86</v>
      </c>
      <c r="F35" s="84" t="s">
        <v>35</v>
      </c>
      <c r="G35" s="99">
        <f>G36</f>
        <v>320</v>
      </c>
      <c r="H35" s="99">
        <f>H36</f>
        <v>332.9</v>
      </c>
    </row>
    <row r="36" spans="1:8" ht="24" customHeight="1">
      <c r="A36" s="104" t="s">
        <v>80</v>
      </c>
      <c r="B36" s="127" t="s">
        <v>147</v>
      </c>
      <c r="C36" s="84" t="s">
        <v>19</v>
      </c>
      <c r="D36" s="85" t="s">
        <v>33</v>
      </c>
      <c r="E36" s="113" t="s">
        <v>86</v>
      </c>
      <c r="F36" s="84" t="s">
        <v>36</v>
      </c>
      <c r="G36" s="99">
        <f>G37+G38</f>
        <v>320</v>
      </c>
      <c r="H36" s="99">
        <f>H37+H38</f>
        <v>332.9</v>
      </c>
    </row>
    <row r="37" spans="1:8" ht="26.25">
      <c r="A37" s="67" t="s">
        <v>149</v>
      </c>
      <c r="B37" s="127" t="s">
        <v>147</v>
      </c>
      <c r="C37" s="86" t="s">
        <v>19</v>
      </c>
      <c r="D37" s="87" t="str">
        <f>D36</f>
        <v>04</v>
      </c>
      <c r="E37" s="117" t="s">
        <v>86</v>
      </c>
      <c r="F37" s="84">
        <v>242</v>
      </c>
      <c r="G37" s="99">
        <v>34</v>
      </c>
      <c r="H37" s="99">
        <v>34</v>
      </c>
    </row>
    <row r="38" spans="1:8" ht="26.25">
      <c r="A38" s="105" t="s">
        <v>79</v>
      </c>
      <c r="B38" s="127" t="s">
        <v>147</v>
      </c>
      <c r="C38" s="84" t="s">
        <v>19</v>
      </c>
      <c r="D38" s="85" t="s">
        <v>33</v>
      </c>
      <c r="E38" s="113" t="s">
        <v>86</v>
      </c>
      <c r="F38" s="84" t="s">
        <v>37</v>
      </c>
      <c r="G38" s="99">
        <v>286</v>
      </c>
      <c r="H38" s="99">
        <v>298.9</v>
      </c>
    </row>
    <row r="39" spans="1:8" ht="26.25">
      <c r="A39" s="75" t="s">
        <v>38</v>
      </c>
      <c r="B39" s="127" t="s">
        <v>147</v>
      </c>
      <c r="C39" s="84" t="s">
        <v>19</v>
      </c>
      <c r="D39" s="85" t="s">
        <v>33</v>
      </c>
      <c r="E39" s="113" t="s">
        <v>86</v>
      </c>
      <c r="F39" s="84" t="s">
        <v>39</v>
      </c>
      <c r="G39" s="99">
        <f>G40</f>
        <v>23</v>
      </c>
      <c r="H39" s="99">
        <f>H40</f>
        <v>23</v>
      </c>
    </row>
    <row r="40" spans="1:8" ht="26.25">
      <c r="A40" s="105" t="s">
        <v>97</v>
      </c>
      <c r="B40" s="127" t="s">
        <v>147</v>
      </c>
      <c r="C40" s="84" t="s">
        <v>19</v>
      </c>
      <c r="D40" s="85" t="s">
        <v>33</v>
      </c>
      <c r="E40" s="113" t="s">
        <v>86</v>
      </c>
      <c r="F40" s="84" t="s">
        <v>40</v>
      </c>
      <c r="G40" s="99">
        <f>G41+G42+G43</f>
        <v>23</v>
      </c>
      <c r="H40" s="99">
        <f>H41+H42+H43</f>
        <v>23</v>
      </c>
    </row>
    <row r="41" spans="1:8" ht="26.25">
      <c r="A41" s="70" t="s">
        <v>41</v>
      </c>
      <c r="B41" s="127" t="s">
        <v>147</v>
      </c>
      <c r="C41" s="84" t="s">
        <v>19</v>
      </c>
      <c r="D41" s="85" t="s">
        <v>33</v>
      </c>
      <c r="E41" s="113" t="s">
        <v>86</v>
      </c>
      <c r="F41" s="84" t="s">
        <v>42</v>
      </c>
      <c r="G41" s="99">
        <v>3</v>
      </c>
      <c r="H41" s="99">
        <v>3</v>
      </c>
    </row>
    <row r="42" spans="1:8" ht="26.25">
      <c r="A42" s="105" t="s">
        <v>98</v>
      </c>
      <c r="B42" s="127" t="s">
        <v>147</v>
      </c>
      <c r="C42" s="84" t="s">
        <v>19</v>
      </c>
      <c r="D42" s="85" t="s">
        <v>33</v>
      </c>
      <c r="E42" s="113" t="s">
        <v>86</v>
      </c>
      <c r="F42" s="84">
        <v>852</v>
      </c>
      <c r="G42" s="99">
        <v>0</v>
      </c>
      <c r="H42" s="99">
        <v>0</v>
      </c>
    </row>
    <row r="43" spans="1:8" ht="26.25">
      <c r="A43" s="67" t="s">
        <v>152</v>
      </c>
      <c r="B43" s="127" t="s">
        <v>147</v>
      </c>
      <c r="C43" s="84" t="s">
        <v>19</v>
      </c>
      <c r="D43" s="85" t="s">
        <v>33</v>
      </c>
      <c r="E43" s="113" t="s">
        <v>86</v>
      </c>
      <c r="F43" s="84">
        <v>853</v>
      </c>
      <c r="G43" s="99">
        <v>20</v>
      </c>
      <c r="H43" s="101">
        <v>20</v>
      </c>
    </row>
    <row r="44" spans="1:8" ht="14.25">
      <c r="A44" s="182" t="s">
        <v>118</v>
      </c>
      <c r="B44" s="127" t="s">
        <v>147</v>
      </c>
      <c r="C44" s="82" t="s">
        <v>19</v>
      </c>
      <c r="D44" s="83" t="s">
        <v>66</v>
      </c>
      <c r="E44" s="116"/>
      <c r="F44" s="82"/>
      <c r="G44" s="98">
        <v>0.9</v>
      </c>
      <c r="H44" s="100">
        <v>0.9</v>
      </c>
    </row>
    <row r="45" spans="1:8" ht="24">
      <c r="A45" s="182" t="s">
        <v>119</v>
      </c>
      <c r="B45" s="127" t="s">
        <v>147</v>
      </c>
      <c r="C45" s="82" t="s">
        <v>19</v>
      </c>
      <c r="D45" s="83" t="s">
        <v>66</v>
      </c>
      <c r="E45" s="144" t="s">
        <v>87</v>
      </c>
      <c r="F45" s="82"/>
      <c r="G45" s="98">
        <v>0.9</v>
      </c>
      <c r="H45" s="100">
        <v>0.9</v>
      </c>
    </row>
    <row r="46" spans="1:8" ht="26.25">
      <c r="A46" s="106" t="s">
        <v>120</v>
      </c>
      <c r="B46" s="127" t="s">
        <v>147</v>
      </c>
      <c r="C46" s="82" t="s">
        <v>19</v>
      </c>
      <c r="D46" s="83" t="s">
        <v>66</v>
      </c>
      <c r="E46" s="145" t="s">
        <v>87</v>
      </c>
      <c r="F46" s="82"/>
      <c r="G46" s="98">
        <v>0.9</v>
      </c>
      <c r="H46" s="101">
        <f>H47</f>
        <v>0.9</v>
      </c>
    </row>
    <row r="47" spans="1:8" ht="26.25">
      <c r="A47" s="72" t="s">
        <v>34</v>
      </c>
      <c r="B47" s="127" t="s">
        <v>147</v>
      </c>
      <c r="C47" s="84" t="s">
        <v>19</v>
      </c>
      <c r="D47" s="90" t="s">
        <v>66</v>
      </c>
      <c r="E47" s="119" t="s">
        <v>87</v>
      </c>
      <c r="F47" s="89">
        <v>200</v>
      </c>
      <c r="G47" s="101">
        <v>0.9</v>
      </c>
      <c r="H47" s="101">
        <f>H48</f>
        <v>0.9</v>
      </c>
    </row>
    <row r="48" spans="1:8" ht="26.25">
      <c r="A48" s="73" t="s">
        <v>80</v>
      </c>
      <c r="B48" s="127" t="s">
        <v>147</v>
      </c>
      <c r="C48" s="84" t="s">
        <v>19</v>
      </c>
      <c r="D48" s="91" t="s">
        <v>66</v>
      </c>
      <c r="E48" s="119" t="s">
        <v>87</v>
      </c>
      <c r="F48" s="89">
        <v>240</v>
      </c>
      <c r="G48" s="101">
        <v>0.9</v>
      </c>
      <c r="H48" s="101">
        <v>0.9</v>
      </c>
    </row>
    <row r="49" spans="1:8" ht="26.25">
      <c r="A49" s="73" t="s">
        <v>79</v>
      </c>
      <c r="B49" s="127" t="s">
        <v>147</v>
      </c>
      <c r="C49" s="84" t="s">
        <v>19</v>
      </c>
      <c r="D49" s="91" t="s">
        <v>66</v>
      </c>
      <c r="E49" s="119" t="s">
        <v>87</v>
      </c>
      <c r="F49" s="89">
        <v>244</v>
      </c>
      <c r="G49" s="101">
        <v>0.9</v>
      </c>
      <c r="H49" s="101">
        <v>0.9</v>
      </c>
    </row>
    <row r="50" spans="1:8" ht="14.25">
      <c r="A50" s="74" t="s">
        <v>43</v>
      </c>
      <c r="B50" s="127" t="s">
        <v>147</v>
      </c>
      <c r="C50" s="90" t="s">
        <v>44</v>
      </c>
      <c r="D50" s="90"/>
      <c r="E50" s="118"/>
      <c r="F50" s="88"/>
      <c r="G50" s="100">
        <f aca="true" t="shared" si="1" ref="G50:H54">G51</f>
        <v>168.9</v>
      </c>
      <c r="H50" s="100">
        <f t="shared" si="1"/>
        <v>170.9</v>
      </c>
    </row>
    <row r="51" spans="1:8" ht="14.25">
      <c r="A51" s="74" t="s">
        <v>99</v>
      </c>
      <c r="B51" s="127" t="s">
        <v>147</v>
      </c>
      <c r="C51" s="90" t="s">
        <v>44</v>
      </c>
      <c r="D51" s="90" t="s">
        <v>24</v>
      </c>
      <c r="E51" s="120"/>
      <c r="F51" s="90"/>
      <c r="G51" s="100">
        <f t="shared" si="1"/>
        <v>168.9</v>
      </c>
      <c r="H51" s="100">
        <f t="shared" si="1"/>
        <v>170.9</v>
      </c>
    </row>
    <row r="52" spans="1:8" ht="21" customHeight="1">
      <c r="A52" s="74" t="s">
        <v>100</v>
      </c>
      <c r="B52" s="127" t="s">
        <v>147</v>
      </c>
      <c r="C52" s="90" t="s">
        <v>44</v>
      </c>
      <c r="D52" s="90" t="s">
        <v>24</v>
      </c>
      <c r="E52" s="146" t="s">
        <v>101</v>
      </c>
      <c r="F52" s="88"/>
      <c r="G52" s="100">
        <f>G53</f>
        <v>168.9</v>
      </c>
      <c r="H52" s="101">
        <f t="shared" si="1"/>
        <v>170.9</v>
      </c>
    </row>
    <row r="53" spans="1:8" ht="24" customHeight="1">
      <c r="A53" s="107" t="s">
        <v>102</v>
      </c>
      <c r="B53" s="127" t="s">
        <v>147</v>
      </c>
      <c r="C53" s="91" t="s">
        <v>44</v>
      </c>
      <c r="D53" s="91" t="s">
        <v>24</v>
      </c>
      <c r="E53" s="122" t="s">
        <v>88</v>
      </c>
      <c r="F53" s="89"/>
      <c r="G53" s="101">
        <f>G54+G58</f>
        <v>168.9</v>
      </c>
      <c r="H53" s="101">
        <f>H54+H58</f>
        <v>170.9</v>
      </c>
    </row>
    <row r="54" spans="1:8" ht="21" customHeight="1">
      <c r="A54" s="73" t="s">
        <v>27</v>
      </c>
      <c r="B54" s="127" t="s">
        <v>147</v>
      </c>
      <c r="C54" s="91" t="s">
        <v>44</v>
      </c>
      <c r="D54" s="91" t="s">
        <v>24</v>
      </c>
      <c r="E54" s="122" t="s">
        <v>88</v>
      </c>
      <c r="F54" s="89" t="s">
        <v>28</v>
      </c>
      <c r="G54" s="101">
        <f t="shared" si="1"/>
        <v>167.6</v>
      </c>
      <c r="H54" s="101">
        <f>H55</f>
        <v>167.6</v>
      </c>
    </row>
    <row r="55" spans="1:8" ht="22.5" customHeight="1">
      <c r="A55" s="73" t="s">
        <v>45</v>
      </c>
      <c r="B55" s="127" t="s">
        <v>147</v>
      </c>
      <c r="C55" s="91" t="s">
        <v>44</v>
      </c>
      <c r="D55" s="91" t="s">
        <v>24</v>
      </c>
      <c r="E55" s="122" t="s">
        <v>88</v>
      </c>
      <c r="F55" s="89">
        <v>110</v>
      </c>
      <c r="G55" s="101">
        <f>G56+G57</f>
        <v>167.6</v>
      </c>
      <c r="H55" s="101">
        <f>H56+H57</f>
        <v>167.6</v>
      </c>
    </row>
    <row r="56" spans="1:8" ht="26.25">
      <c r="A56" s="108" t="s">
        <v>103</v>
      </c>
      <c r="B56" s="127" t="s">
        <v>147</v>
      </c>
      <c r="C56" s="91" t="s">
        <v>44</v>
      </c>
      <c r="D56" s="91" t="s">
        <v>24</v>
      </c>
      <c r="E56" s="122" t="s">
        <v>88</v>
      </c>
      <c r="F56" s="89">
        <v>111</v>
      </c>
      <c r="G56" s="101">
        <v>128.6</v>
      </c>
      <c r="H56" s="101">
        <v>128.6</v>
      </c>
    </row>
    <row r="57" spans="1:8" ht="39">
      <c r="A57" s="72" t="s">
        <v>104</v>
      </c>
      <c r="B57" s="127" t="s">
        <v>147</v>
      </c>
      <c r="C57" s="91" t="s">
        <v>44</v>
      </c>
      <c r="D57" s="91" t="s">
        <v>24</v>
      </c>
      <c r="E57" s="122" t="s">
        <v>88</v>
      </c>
      <c r="F57" s="89">
        <v>119</v>
      </c>
      <c r="G57" s="101">
        <v>39</v>
      </c>
      <c r="H57" s="96">
        <v>39</v>
      </c>
    </row>
    <row r="58" spans="1:8" ht="26.25">
      <c r="A58" s="73" t="s">
        <v>79</v>
      </c>
      <c r="B58" s="127" t="s">
        <v>147</v>
      </c>
      <c r="C58" s="81" t="s">
        <v>44</v>
      </c>
      <c r="D58" s="92" t="s">
        <v>24</v>
      </c>
      <c r="E58" s="123" t="s">
        <v>88</v>
      </c>
      <c r="F58" s="93">
        <v>244</v>
      </c>
      <c r="G58" s="96">
        <v>1.3</v>
      </c>
      <c r="H58" s="96">
        <v>3.3</v>
      </c>
    </row>
    <row r="59" spans="1:8" ht="25.5">
      <c r="A59" s="183" t="s">
        <v>200</v>
      </c>
      <c r="B59" s="127" t="s">
        <v>147</v>
      </c>
      <c r="C59" s="184" t="s">
        <v>24</v>
      </c>
      <c r="D59" s="184" t="s">
        <v>176</v>
      </c>
      <c r="E59" s="184"/>
      <c r="F59" s="144"/>
      <c r="G59" s="150">
        <f>G60+G64</f>
        <v>3</v>
      </c>
      <c r="H59" s="150">
        <f>H60+H64</f>
        <v>3</v>
      </c>
    </row>
    <row r="60" spans="1:8" ht="25.5">
      <c r="A60" s="185" t="s">
        <v>201</v>
      </c>
      <c r="B60" s="127" t="s">
        <v>147</v>
      </c>
      <c r="C60" s="161" t="s">
        <v>24</v>
      </c>
      <c r="D60" s="161" t="s">
        <v>176</v>
      </c>
      <c r="E60" s="184" t="s">
        <v>202</v>
      </c>
      <c r="F60" s="162"/>
      <c r="G60" s="150">
        <f aca="true" t="shared" si="2" ref="G60:H62">G61</f>
        <v>1</v>
      </c>
      <c r="H60" s="150">
        <f t="shared" si="2"/>
        <v>1</v>
      </c>
    </row>
    <row r="61" spans="1:8" ht="24">
      <c r="A61" s="160" t="s">
        <v>34</v>
      </c>
      <c r="B61" s="127" t="s">
        <v>147</v>
      </c>
      <c r="C61" s="161" t="s">
        <v>24</v>
      </c>
      <c r="D61" s="161" t="s">
        <v>176</v>
      </c>
      <c r="E61" s="161" t="s">
        <v>202</v>
      </c>
      <c r="F61" s="162">
        <v>200</v>
      </c>
      <c r="G61" s="157">
        <f t="shared" si="2"/>
        <v>1</v>
      </c>
      <c r="H61" s="157">
        <f t="shared" si="2"/>
        <v>1</v>
      </c>
    </row>
    <row r="62" spans="1:8" ht="24">
      <c r="A62" s="160" t="s">
        <v>82</v>
      </c>
      <c r="B62" s="127" t="s">
        <v>147</v>
      </c>
      <c r="C62" s="161" t="s">
        <v>24</v>
      </c>
      <c r="D62" s="161" t="s">
        <v>176</v>
      </c>
      <c r="E62" s="161" t="s">
        <v>202</v>
      </c>
      <c r="F62" s="162">
        <v>240</v>
      </c>
      <c r="G62" s="157">
        <f t="shared" si="2"/>
        <v>1</v>
      </c>
      <c r="H62" s="157">
        <f t="shared" si="2"/>
        <v>1</v>
      </c>
    </row>
    <row r="63" spans="1:8" ht="24">
      <c r="A63" s="160" t="s">
        <v>81</v>
      </c>
      <c r="B63" s="127" t="s">
        <v>147</v>
      </c>
      <c r="C63" s="161" t="s">
        <v>24</v>
      </c>
      <c r="D63" s="161" t="s">
        <v>176</v>
      </c>
      <c r="E63" s="161" t="s">
        <v>202</v>
      </c>
      <c r="F63" s="162">
        <v>244</v>
      </c>
      <c r="G63" s="157">
        <v>1</v>
      </c>
      <c r="H63" s="157">
        <v>1</v>
      </c>
    </row>
    <row r="64" spans="1:8" ht="25.5">
      <c r="A64" s="186" t="s">
        <v>203</v>
      </c>
      <c r="B64" s="127" t="s">
        <v>147</v>
      </c>
      <c r="C64" s="184" t="s">
        <v>44</v>
      </c>
      <c r="D64" s="184" t="s">
        <v>176</v>
      </c>
      <c r="E64" s="184" t="s">
        <v>204</v>
      </c>
      <c r="F64" s="144"/>
      <c r="G64" s="150">
        <f aca="true" t="shared" si="3" ref="G64:H66">G65</f>
        <v>2</v>
      </c>
      <c r="H64" s="150">
        <f>H65</f>
        <v>2</v>
      </c>
    </row>
    <row r="65" spans="1:8" ht="24">
      <c r="A65" s="160" t="s">
        <v>34</v>
      </c>
      <c r="B65" s="127" t="s">
        <v>147</v>
      </c>
      <c r="C65" s="161" t="s">
        <v>24</v>
      </c>
      <c r="D65" s="161" t="s">
        <v>176</v>
      </c>
      <c r="E65" s="161" t="s">
        <v>204</v>
      </c>
      <c r="F65" s="162">
        <v>200</v>
      </c>
      <c r="G65" s="157">
        <f t="shared" si="3"/>
        <v>2</v>
      </c>
      <c r="H65" s="157">
        <f t="shared" si="3"/>
        <v>2</v>
      </c>
    </row>
    <row r="66" spans="1:8" ht="24">
      <c r="A66" s="160" t="s">
        <v>82</v>
      </c>
      <c r="B66" s="127" t="s">
        <v>147</v>
      </c>
      <c r="C66" s="161" t="s">
        <v>24</v>
      </c>
      <c r="D66" s="161" t="s">
        <v>176</v>
      </c>
      <c r="E66" s="161" t="s">
        <v>204</v>
      </c>
      <c r="F66" s="162">
        <v>240</v>
      </c>
      <c r="G66" s="157">
        <f t="shared" si="3"/>
        <v>2</v>
      </c>
      <c r="H66" s="157">
        <f t="shared" si="3"/>
        <v>2</v>
      </c>
    </row>
    <row r="67" spans="1:8" ht="24">
      <c r="A67" s="160" t="s">
        <v>81</v>
      </c>
      <c r="B67" s="127" t="s">
        <v>147</v>
      </c>
      <c r="C67" s="161" t="s">
        <v>24</v>
      </c>
      <c r="D67" s="161" t="s">
        <v>176</v>
      </c>
      <c r="E67" s="161" t="s">
        <v>204</v>
      </c>
      <c r="F67" s="162">
        <v>244</v>
      </c>
      <c r="G67" s="157">
        <v>2</v>
      </c>
      <c r="H67" s="157">
        <v>2</v>
      </c>
    </row>
    <row r="68" spans="1:8" ht="24.75">
      <c r="A68" s="187" t="s">
        <v>46</v>
      </c>
      <c r="B68" s="127" t="s">
        <v>147</v>
      </c>
      <c r="C68" s="81" t="s">
        <v>47</v>
      </c>
      <c r="D68" s="81" t="s">
        <v>24</v>
      </c>
      <c r="E68" s="143" t="s">
        <v>112</v>
      </c>
      <c r="F68" s="93"/>
      <c r="G68" s="97">
        <f>G72+G76+G80</f>
        <v>55</v>
      </c>
      <c r="H68" s="97">
        <f>H69+H73+H77</f>
        <v>55</v>
      </c>
    </row>
    <row r="69" spans="1:8" ht="24">
      <c r="A69" s="187" t="s">
        <v>48</v>
      </c>
      <c r="B69" s="127" t="s">
        <v>147</v>
      </c>
      <c r="C69" s="81" t="s">
        <v>47</v>
      </c>
      <c r="D69" s="81" t="s">
        <v>24</v>
      </c>
      <c r="E69" s="143" t="s">
        <v>114</v>
      </c>
      <c r="F69" s="80"/>
      <c r="G69" s="97">
        <f aca="true" t="shared" si="4" ref="G69:H71">G70</f>
        <v>20</v>
      </c>
      <c r="H69" s="97">
        <f>H70</f>
        <v>20</v>
      </c>
    </row>
    <row r="70" spans="1:8" ht="26.25">
      <c r="A70" s="68" t="s">
        <v>113</v>
      </c>
      <c r="B70" s="127" t="s">
        <v>147</v>
      </c>
      <c r="C70" s="92" t="s">
        <v>47</v>
      </c>
      <c r="D70" s="92" t="s">
        <v>24</v>
      </c>
      <c r="E70" s="123" t="s">
        <v>114</v>
      </c>
      <c r="F70" s="93" t="s">
        <v>35</v>
      </c>
      <c r="G70" s="96">
        <f t="shared" si="4"/>
        <v>20</v>
      </c>
      <c r="H70" s="97">
        <f t="shared" si="4"/>
        <v>20</v>
      </c>
    </row>
    <row r="71" spans="1:8" ht="26.25">
      <c r="A71" s="75" t="s">
        <v>34</v>
      </c>
      <c r="B71" s="127" t="s">
        <v>147</v>
      </c>
      <c r="C71" s="92" t="s">
        <v>47</v>
      </c>
      <c r="D71" s="92" t="s">
        <v>24</v>
      </c>
      <c r="E71" s="123" t="s">
        <v>114</v>
      </c>
      <c r="F71" s="93" t="s">
        <v>36</v>
      </c>
      <c r="G71" s="96">
        <f t="shared" si="4"/>
        <v>20</v>
      </c>
      <c r="H71" s="96">
        <f t="shared" si="4"/>
        <v>20</v>
      </c>
    </row>
    <row r="72" spans="1:8" ht="26.25">
      <c r="A72" s="75" t="s">
        <v>82</v>
      </c>
      <c r="B72" s="127" t="s">
        <v>147</v>
      </c>
      <c r="C72" s="92" t="s">
        <v>47</v>
      </c>
      <c r="D72" s="92" t="s">
        <v>24</v>
      </c>
      <c r="E72" s="123" t="s">
        <v>114</v>
      </c>
      <c r="F72" s="93" t="s">
        <v>37</v>
      </c>
      <c r="G72" s="96">
        <v>20</v>
      </c>
      <c r="H72" s="96">
        <v>20</v>
      </c>
    </row>
    <row r="73" spans="1:8" ht="25.5">
      <c r="A73" s="75" t="s">
        <v>81</v>
      </c>
      <c r="B73" s="127" t="s">
        <v>147</v>
      </c>
      <c r="C73" s="81" t="s">
        <v>47</v>
      </c>
      <c r="D73" s="81" t="s">
        <v>24</v>
      </c>
      <c r="E73" s="142" t="s">
        <v>89</v>
      </c>
      <c r="F73" s="80"/>
      <c r="G73" s="97">
        <f>G74</f>
        <v>25</v>
      </c>
      <c r="H73" s="96">
        <f>H74</f>
        <v>25</v>
      </c>
    </row>
    <row r="74" spans="1:8" ht="26.25">
      <c r="A74" s="111" t="s">
        <v>115</v>
      </c>
      <c r="B74" s="127" t="s">
        <v>147</v>
      </c>
      <c r="C74" s="92" t="s">
        <v>47</v>
      </c>
      <c r="D74" s="92" t="s">
        <v>24</v>
      </c>
      <c r="E74" s="126" t="s">
        <v>89</v>
      </c>
      <c r="F74" s="93">
        <v>200</v>
      </c>
      <c r="G74" s="96">
        <f>G75</f>
        <v>25</v>
      </c>
      <c r="H74" s="97">
        <f>H76</f>
        <v>25</v>
      </c>
    </row>
    <row r="75" spans="1:8" ht="26.25">
      <c r="A75" s="75" t="s">
        <v>34</v>
      </c>
      <c r="B75" s="127" t="s">
        <v>147</v>
      </c>
      <c r="C75" s="92" t="s">
        <v>47</v>
      </c>
      <c r="D75" s="92" t="s">
        <v>24</v>
      </c>
      <c r="E75" s="126" t="s">
        <v>89</v>
      </c>
      <c r="F75" s="93">
        <v>240</v>
      </c>
      <c r="G75" s="96">
        <f>G76</f>
        <v>25</v>
      </c>
      <c r="H75" s="96">
        <f>H76</f>
        <v>25</v>
      </c>
    </row>
    <row r="76" spans="1:8" ht="26.25">
      <c r="A76" s="75" t="s">
        <v>82</v>
      </c>
      <c r="B76" s="127" t="s">
        <v>147</v>
      </c>
      <c r="C76" s="92" t="s">
        <v>47</v>
      </c>
      <c r="D76" s="92" t="s">
        <v>24</v>
      </c>
      <c r="E76" s="126" t="s">
        <v>89</v>
      </c>
      <c r="F76" s="93">
        <v>244</v>
      </c>
      <c r="G76" s="96">
        <v>25</v>
      </c>
      <c r="H76" s="96">
        <v>25</v>
      </c>
    </row>
    <row r="77" spans="1:8" ht="25.5">
      <c r="A77" s="75" t="s">
        <v>81</v>
      </c>
      <c r="B77" s="127" t="s">
        <v>147</v>
      </c>
      <c r="C77" s="81" t="s">
        <v>47</v>
      </c>
      <c r="D77" s="81" t="s">
        <v>24</v>
      </c>
      <c r="E77" s="142" t="s">
        <v>90</v>
      </c>
      <c r="F77" s="80"/>
      <c r="G77" s="97">
        <f aca="true" t="shared" si="5" ref="G77:H79">G78</f>
        <v>10</v>
      </c>
      <c r="H77" s="96">
        <f t="shared" si="5"/>
        <v>10</v>
      </c>
    </row>
    <row r="78" spans="1:8" ht="26.25">
      <c r="A78" s="111" t="s">
        <v>116</v>
      </c>
      <c r="B78" s="127" t="s">
        <v>147</v>
      </c>
      <c r="C78" s="92" t="s">
        <v>47</v>
      </c>
      <c r="D78" s="92" t="s">
        <v>24</v>
      </c>
      <c r="E78" s="126" t="s">
        <v>90</v>
      </c>
      <c r="F78" s="93">
        <v>200</v>
      </c>
      <c r="G78" s="96">
        <f t="shared" si="5"/>
        <v>10</v>
      </c>
      <c r="H78" s="97">
        <f t="shared" si="5"/>
        <v>10</v>
      </c>
    </row>
    <row r="79" spans="1:8" ht="26.25">
      <c r="A79" s="75" t="s">
        <v>34</v>
      </c>
      <c r="B79" s="127" t="s">
        <v>147</v>
      </c>
      <c r="C79" s="92" t="s">
        <v>47</v>
      </c>
      <c r="D79" s="92" t="s">
        <v>24</v>
      </c>
      <c r="E79" s="126" t="s">
        <v>90</v>
      </c>
      <c r="F79" s="93">
        <v>240</v>
      </c>
      <c r="G79" s="96">
        <f t="shared" si="5"/>
        <v>10</v>
      </c>
      <c r="H79" s="96">
        <f t="shared" si="5"/>
        <v>10</v>
      </c>
    </row>
    <row r="80" spans="1:8" ht="26.25">
      <c r="A80" s="75" t="s">
        <v>82</v>
      </c>
      <c r="B80" s="127" t="s">
        <v>147</v>
      </c>
      <c r="C80" s="92" t="s">
        <v>47</v>
      </c>
      <c r="D80" s="92" t="s">
        <v>24</v>
      </c>
      <c r="E80" s="126" t="s">
        <v>90</v>
      </c>
      <c r="F80" s="93">
        <v>244</v>
      </c>
      <c r="G80" s="96">
        <v>10</v>
      </c>
      <c r="H80" s="96">
        <v>10</v>
      </c>
    </row>
    <row r="81" spans="1:8" ht="15">
      <c r="A81" s="68" t="s">
        <v>136</v>
      </c>
      <c r="B81" s="127" t="s">
        <v>147</v>
      </c>
      <c r="C81" s="81" t="s">
        <v>134</v>
      </c>
      <c r="D81" s="81" t="s">
        <v>20</v>
      </c>
      <c r="E81" s="124" t="s">
        <v>21</v>
      </c>
      <c r="F81" s="80" t="s">
        <v>22</v>
      </c>
      <c r="G81" s="97">
        <f>G83</f>
        <v>50</v>
      </c>
      <c r="H81" s="96">
        <f>H82</f>
        <v>50</v>
      </c>
    </row>
    <row r="82" spans="1:8" ht="14.25">
      <c r="A82" s="68" t="s">
        <v>137</v>
      </c>
      <c r="B82" s="127" t="s">
        <v>147</v>
      </c>
      <c r="C82" s="81" t="s">
        <v>134</v>
      </c>
      <c r="D82" s="81" t="s">
        <v>19</v>
      </c>
      <c r="E82" s="124"/>
      <c r="F82" s="80"/>
      <c r="G82" s="97">
        <f aca="true" t="shared" si="6" ref="G82:H85">G83</f>
        <v>50</v>
      </c>
      <c r="H82" s="97">
        <f>H83</f>
        <v>50</v>
      </c>
    </row>
    <row r="83" spans="1:8" ht="24.75">
      <c r="A83" s="111" t="s">
        <v>138</v>
      </c>
      <c r="B83" s="127" t="s">
        <v>147</v>
      </c>
      <c r="C83" s="92" t="s">
        <v>134</v>
      </c>
      <c r="D83" s="81" t="s">
        <v>19</v>
      </c>
      <c r="E83" s="143" t="s">
        <v>121</v>
      </c>
      <c r="F83" s="80"/>
      <c r="G83" s="97">
        <f t="shared" si="6"/>
        <v>50</v>
      </c>
      <c r="H83" s="97">
        <f>H84</f>
        <v>50</v>
      </c>
    </row>
    <row r="84" spans="1:8" ht="24.75" customHeight="1">
      <c r="A84" s="75" t="s">
        <v>93</v>
      </c>
      <c r="B84" s="127" t="s">
        <v>147</v>
      </c>
      <c r="C84" s="92" t="s">
        <v>134</v>
      </c>
      <c r="D84" s="92" t="s">
        <v>19</v>
      </c>
      <c r="E84" s="123" t="s">
        <v>121</v>
      </c>
      <c r="F84" s="93" t="s">
        <v>35</v>
      </c>
      <c r="G84" s="96">
        <f t="shared" si="6"/>
        <v>50</v>
      </c>
      <c r="H84" s="97">
        <f t="shared" si="6"/>
        <v>50</v>
      </c>
    </row>
    <row r="85" spans="1:8" ht="29.25" customHeight="1">
      <c r="A85" s="112" t="s">
        <v>80</v>
      </c>
      <c r="B85" s="127" t="s">
        <v>147</v>
      </c>
      <c r="C85" s="92" t="s">
        <v>134</v>
      </c>
      <c r="D85" s="92" t="s">
        <v>19</v>
      </c>
      <c r="E85" s="123" t="s">
        <v>121</v>
      </c>
      <c r="F85" s="93" t="s">
        <v>36</v>
      </c>
      <c r="G85" s="96">
        <f t="shared" si="6"/>
        <v>50</v>
      </c>
      <c r="H85" s="96">
        <f t="shared" si="6"/>
        <v>50</v>
      </c>
    </row>
    <row r="86" spans="1:8" ht="26.25">
      <c r="A86" s="75" t="s">
        <v>81</v>
      </c>
      <c r="B86" s="127" t="s">
        <v>147</v>
      </c>
      <c r="C86" s="95" t="s">
        <v>134</v>
      </c>
      <c r="D86" s="95" t="s">
        <v>19</v>
      </c>
      <c r="E86" s="123" t="s">
        <v>121</v>
      </c>
      <c r="F86" s="94" t="s">
        <v>37</v>
      </c>
      <c r="G86" s="96">
        <v>50</v>
      </c>
      <c r="H86" s="96">
        <v>50</v>
      </c>
    </row>
  </sheetData>
  <sheetProtection/>
  <mergeCells count="11">
    <mergeCell ref="C7:H7"/>
    <mergeCell ref="C10:H10"/>
    <mergeCell ref="C8:H8"/>
    <mergeCell ref="C9:H9"/>
    <mergeCell ref="A11:H11"/>
    <mergeCell ref="C1:H1"/>
    <mergeCell ref="C2:H2"/>
    <mergeCell ref="C3:H3"/>
    <mergeCell ref="C4:H4"/>
    <mergeCell ref="C5:H5"/>
    <mergeCell ref="C6:H6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100000</cp:lastModifiedBy>
  <cp:lastPrinted>2018-11-26T16:27:20Z</cp:lastPrinted>
  <dcterms:created xsi:type="dcterms:W3CDTF">2011-12-19T13:47:17Z</dcterms:created>
  <dcterms:modified xsi:type="dcterms:W3CDTF">2018-12-25T09:05:30Z</dcterms:modified>
  <cp:category/>
  <cp:version/>
  <cp:contentType/>
  <cp:contentStatus/>
</cp:coreProperties>
</file>