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540" windowWidth="15120" windowHeight="8010"/>
  </bookViews>
  <sheets>
    <sheet name="рейтинг Тес-Хем" sheetId="3" r:id="rId1"/>
    <sheet name="доля по всем предм не преодол" sheetId="14" r:id="rId2"/>
    <sheet name="доля мат физ хим информ" sheetId="10" r:id="rId3"/>
    <sheet name="доля по  рус  лит мат англ" sheetId="9" r:id="rId4"/>
    <sheet name="доля по всем предметам Тес- (2)" sheetId="8" r:id="rId5"/>
    <sheet name="предметн ср балл Тес-Хем" sheetId="6" r:id="rId6"/>
    <sheet name="предметн ср балл свод ТЕС" sheetId="4" r:id="rId7"/>
    <sheet name="доля по всем предметам Тес-Хем" sheetId="7" r:id="rId8"/>
    <sheet name="доля по всем предметам свод Тес" sheetId="5" r:id="rId9"/>
  </sheets>
  <definedNames>
    <definedName name="_xlnm._FilterDatabase" localSheetId="2" hidden="1">'доля мат физ хим информ'!#REF!</definedName>
    <definedName name="_xlnm._FilterDatabase" localSheetId="3" hidden="1">'доля по  рус  лит мат англ'!#REF!</definedName>
    <definedName name="_xlnm._FilterDatabase" localSheetId="1" hidden="1">'доля по всем предм не преодол'!$AJ$1:$AJ$14</definedName>
    <definedName name="_xlnm._FilterDatabase" localSheetId="8" hidden="1">'доля по всем предметам свод Тес'!$AJ$2:$AJ$6</definedName>
    <definedName name="_xlnm._FilterDatabase" localSheetId="4" hidden="1">'доля по всем предметам Тес- (2)'!$AP$1:$AP$15</definedName>
    <definedName name="_xlnm._FilterDatabase" localSheetId="7" hidden="1">'доля по всем предметам Тес-Хем'!$AP$1:$AP$15</definedName>
  </definedNames>
  <calcPr calcId="124519"/>
</workbook>
</file>

<file path=xl/calcChain.xml><?xml version="1.0" encoding="utf-8"?>
<calcChain xmlns="http://schemas.openxmlformats.org/spreadsheetml/2006/main">
  <c r="M14" i="14"/>
  <c r="AJ13"/>
  <c r="AI12"/>
  <c r="AI14" s="1"/>
  <c r="AH12"/>
  <c r="AH14" s="1"/>
  <c r="AG12"/>
  <c r="AG14" s="1"/>
  <c r="AF12"/>
  <c r="AF14" s="1"/>
  <c r="AE12"/>
  <c r="AE14" s="1"/>
  <c r="AD12"/>
  <c r="AD14" s="1"/>
  <c r="AC12"/>
  <c r="AC14" s="1"/>
  <c r="AB12"/>
  <c r="AB14" s="1"/>
  <c r="AA12"/>
  <c r="AA14" s="1"/>
  <c r="Z12"/>
  <c r="Z14" s="1"/>
  <c r="Y12"/>
  <c r="Y14" s="1"/>
  <c r="X12"/>
  <c r="X14" s="1"/>
  <c r="W12"/>
  <c r="W14" s="1"/>
  <c r="V12"/>
  <c r="V14" s="1"/>
  <c r="U12"/>
  <c r="U14" s="1"/>
  <c r="T12"/>
  <c r="T14" s="1"/>
  <c r="S12"/>
  <c r="S14" s="1"/>
  <c r="R12"/>
  <c r="R14" s="1"/>
  <c r="Q12"/>
  <c r="Q14" s="1"/>
  <c r="P12"/>
  <c r="P14" s="1"/>
  <c r="O12"/>
  <c r="O14" s="1"/>
  <c r="N12"/>
  <c r="N14" s="1"/>
  <c r="L12"/>
  <c r="L14" s="1"/>
  <c r="K12"/>
  <c r="K14" s="1"/>
  <c r="J12"/>
  <c r="J14" s="1"/>
  <c r="I12"/>
  <c r="I14" s="1"/>
  <c r="H12"/>
  <c r="G12"/>
  <c r="G14" s="1"/>
  <c r="F12"/>
  <c r="F14" s="1"/>
  <c r="D12"/>
  <c r="D14" s="1"/>
  <c r="C12"/>
  <c r="C14" s="1"/>
  <c r="AJ11"/>
  <c r="AJ10"/>
  <c r="AJ8"/>
  <c r="AJ6"/>
  <c r="AJ5"/>
  <c r="AJ12" s="1"/>
  <c r="AJ14" s="1"/>
  <c r="C13" i="10"/>
  <c r="D13"/>
  <c r="E13"/>
  <c r="C15"/>
  <c r="D15"/>
  <c r="F13"/>
  <c r="G13"/>
  <c r="H13"/>
  <c r="F15"/>
  <c r="G15"/>
  <c r="H15"/>
  <c r="N13"/>
  <c r="N15" s="1"/>
  <c r="M13"/>
  <c r="M15" s="1"/>
  <c r="L13"/>
  <c r="L15" s="1"/>
  <c r="K13"/>
  <c r="K15" s="1"/>
  <c r="J13"/>
  <c r="J15" s="1"/>
  <c r="I13"/>
  <c r="I15" s="1"/>
  <c r="H13" i="9"/>
  <c r="G13"/>
  <c r="G15" s="1"/>
  <c r="F13"/>
  <c r="F15" s="1"/>
  <c r="D13"/>
  <c r="D15" s="1"/>
  <c r="C13"/>
  <c r="C15" s="1"/>
  <c r="S15" i="8"/>
  <c r="AP14"/>
  <c r="AO13"/>
  <c r="AO15" s="1"/>
  <c r="AN13"/>
  <c r="AN15" s="1"/>
  <c r="AM13"/>
  <c r="AM15" s="1"/>
  <c r="AL13"/>
  <c r="AL15" s="1"/>
  <c r="AK13"/>
  <c r="AK15" s="1"/>
  <c r="AJ13"/>
  <c r="AJ15" s="1"/>
  <c r="AI13"/>
  <c r="AI15" s="1"/>
  <c r="AH13"/>
  <c r="AH15" s="1"/>
  <c r="AG13"/>
  <c r="AG15" s="1"/>
  <c r="AF13"/>
  <c r="AF15" s="1"/>
  <c r="AE13"/>
  <c r="AE15" s="1"/>
  <c r="AD13"/>
  <c r="AD15" s="1"/>
  <c r="AC13"/>
  <c r="AC15" s="1"/>
  <c r="AB13"/>
  <c r="AB15" s="1"/>
  <c r="AA13"/>
  <c r="AA15" s="1"/>
  <c r="Z13"/>
  <c r="Z15" s="1"/>
  <c r="Y13"/>
  <c r="Y15" s="1"/>
  <c r="X13"/>
  <c r="X15" s="1"/>
  <c r="W13"/>
  <c r="W15" s="1"/>
  <c r="V13"/>
  <c r="V15" s="1"/>
  <c r="U13"/>
  <c r="U15" s="1"/>
  <c r="T13"/>
  <c r="T15" s="1"/>
  <c r="R13"/>
  <c r="R15" s="1"/>
  <c r="K13"/>
  <c r="K15" s="1"/>
  <c r="J13"/>
  <c r="J15" s="1"/>
  <c r="I13"/>
  <c r="I15" s="1"/>
  <c r="H13"/>
  <c r="G13"/>
  <c r="G15" s="1"/>
  <c r="F13"/>
  <c r="F15" s="1"/>
  <c r="D13"/>
  <c r="D15" s="1"/>
  <c r="C13"/>
  <c r="C15" s="1"/>
  <c r="AP12"/>
  <c r="AP11"/>
  <c r="AP9"/>
  <c r="AP7"/>
  <c r="AP6"/>
  <c r="AP13" s="1"/>
  <c r="AP15" s="1"/>
  <c r="AP13" i="7"/>
  <c r="AO13"/>
  <c r="AO15" s="1"/>
  <c r="AN13"/>
  <c r="AN15" s="1"/>
  <c r="AM13"/>
  <c r="AM15" s="1"/>
  <c r="AL13"/>
  <c r="AL15" s="1"/>
  <c r="AK13"/>
  <c r="AK15" s="1"/>
  <c r="AJ13"/>
  <c r="AJ15" s="1"/>
  <c r="AI13"/>
  <c r="AI15" s="1"/>
  <c r="AH13"/>
  <c r="AH15" s="1"/>
  <c r="AG13"/>
  <c r="AG15" s="1"/>
  <c r="AF13"/>
  <c r="AF15" s="1"/>
  <c r="AE13"/>
  <c r="AE15" s="1"/>
  <c r="AD13"/>
  <c r="AD15" s="1"/>
  <c r="AC13"/>
  <c r="AC15" s="1"/>
  <c r="AB13"/>
  <c r="AB15" s="1"/>
  <c r="AA13"/>
  <c r="AA15" s="1"/>
  <c r="Z13"/>
  <c r="Z15" s="1"/>
  <c r="Y13"/>
  <c r="Y15" s="1"/>
  <c r="X13"/>
  <c r="X15" s="1"/>
  <c r="S15"/>
  <c r="AP14"/>
  <c r="W13"/>
  <c r="W15" s="1"/>
  <c r="V13"/>
  <c r="V15" s="1"/>
  <c r="U13"/>
  <c r="U15" s="1"/>
  <c r="T13"/>
  <c r="T15" s="1"/>
  <c r="R13"/>
  <c r="R15" s="1"/>
  <c r="K13"/>
  <c r="J13"/>
  <c r="J15" s="1"/>
  <c r="I13"/>
  <c r="I15" s="1"/>
  <c r="K15"/>
  <c r="AP12"/>
  <c r="AP11"/>
  <c r="AP9"/>
  <c r="AP7"/>
  <c r="AP6"/>
  <c r="AP15" s="1"/>
  <c r="H13"/>
  <c r="G13"/>
  <c r="G15" s="1"/>
  <c r="F13"/>
  <c r="F15" s="1"/>
  <c r="D13"/>
  <c r="D15" s="1"/>
  <c r="C13"/>
  <c r="C15" s="1"/>
  <c r="AH15" i="6"/>
  <c r="AE15"/>
  <c r="AB15"/>
  <c r="Y15"/>
  <c r="V15"/>
  <c r="S15"/>
  <c r="P15"/>
  <c r="M15"/>
  <c r="J15"/>
  <c r="G15"/>
  <c r="D15"/>
  <c r="AJ15"/>
  <c r="I15"/>
  <c r="X15"/>
  <c r="O15"/>
  <c r="L15"/>
  <c r="U15"/>
  <c r="R15"/>
  <c r="AG15"/>
  <c r="AD15"/>
  <c r="AA15"/>
  <c r="F15"/>
  <c r="C15"/>
</calcChain>
</file>

<file path=xl/sharedStrings.xml><?xml version="1.0" encoding="utf-8"?>
<sst xmlns="http://schemas.openxmlformats.org/spreadsheetml/2006/main" count="506" uniqueCount="70">
  <si>
    <t>русский</t>
  </si>
  <si>
    <t>математика</t>
  </si>
  <si>
    <t>физика</t>
  </si>
  <si>
    <t>информатика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</si>
  <si>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</si>
  <si>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</si>
  <si>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</si>
  <si>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</si>
  <si>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</si>
  <si>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</si>
  <si>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№</t>
  </si>
  <si>
    <t>кол-во всех участников 11 (12) классов</t>
  </si>
  <si>
    <t>немецкий</t>
  </si>
  <si>
    <t>французский</t>
  </si>
  <si>
    <t>рейтинг</t>
  </si>
  <si>
    <t>средний балл</t>
  </si>
  <si>
    <t>Тес-Хем</t>
  </si>
  <si>
    <t>МБОУ ОСОШ с. Самагалтай</t>
  </si>
  <si>
    <t>английский</t>
  </si>
  <si>
    <t>кол-во</t>
  </si>
  <si>
    <t>ОО</t>
  </si>
  <si>
    <t>свод</t>
  </si>
  <si>
    <t>всего</t>
  </si>
  <si>
    <t>не преодолевшие</t>
  </si>
  <si>
    <t>доля</t>
  </si>
  <si>
    <t>общий средний балл</t>
  </si>
  <si>
    <t>кол-во выпускников 11 классов</t>
  </si>
  <si>
    <t>МБОУ Самагалтайская СОШ №1</t>
  </si>
  <si>
    <t>МБОУ Самагалтайская СОШ №2</t>
  </si>
  <si>
    <t>МБОУ Берт-Дагская СОШ</t>
  </si>
  <si>
    <t>МБОУ Кызыл-Чыраанская СОШ</t>
  </si>
  <si>
    <t>МБОУ Чыргаландинская СОШ</t>
  </si>
  <si>
    <t>МБОУ О-Шынаанская СОШ</t>
  </si>
  <si>
    <t>МБОУ У-Шынаанская СОШ</t>
  </si>
  <si>
    <t>МБОУ Шуурмакская СОШ</t>
  </si>
  <si>
    <t>МБОУ Самагалтайская вечерняя (сменная) школа</t>
  </si>
  <si>
    <t>Тес-Хемский (Рейтинг по РТ)</t>
  </si>
  <si>
    <t>Доля выпускников, успешно сдавших экзамен по  предметам в 2014 году среди ОО Тес-Хемского кожууна</t>
  </si>
  <si>
    <t xml:space="preserve">  </t>
  </si>
  <si>
    <t xml:space="preserve">Тес-Хемский </t>
  </si>
  <si>
    <t>Доля выпускников, успешно сдавших экзамен по  русскому, математике,английскому и литературе в 2014 году среди ОО Тес-Хемского кожууна</t>
  </si>
  <si>
    <t>Доля выпускников, успешно сдавших экзамен по  математике, информатике, физике и  химии  в 2014 году среди ОО Тес-Хемского кожууна</t>
  </si>
  <si>
    <t>русский                            (в основной день)</t>
  </si>
  <si>
    <t>Доля выпускни    ков,     успешно сдавших обязательные  экзамены</t>
  </si>
  <si>
    <t>Доля выпускни    ков, успешно сдавших все экзамены</t>
  </si>
  <si>
    <t>Рейтинг ОО  Тес-Хемского кожууна по результатам ЕГЭ                                                                     по всем  экзаменам   в 2014 году</t>
  </si>
  <si>
    <t>Тес-Хемский                 (Рейтинг по РТ)</t>
  </si>
  <si>
    <t>Доля выпускников,  ОО кожууна успешно сдавших экзамен по  предметам в 2014 году</t>
  </si>
  <si>
    <t>Доля выпускников, успешно сдавших экзамен по  предметам в 2014 году среди ОО Тес-Хемского кожууна (основной день до пересдачи)</t>
  </si>
  <si>
    <t>математика (в основной день)</t>
  </si>
  <si>
    <t>Самагалтайская СОШ №1</t>
  </si>
  <si>
    <t>Самагалтайская СОШ №2</t>
  </si>
  <si>
    <t xml:space="preserve"> Берт-Дагская СОШ</t>
  </si>
  <si>
    <t xml:space="preserve"> Кызыл-Чыраанская СОШ</t>
  </si>
  <si>
    <t xml:space="preserve"> О-Шынаанская СОШ</t>
  </si>
  <si>
    <t xml:space="preserve"> У-Шынаанская СОШ</t>
  </si>
  <si>
    <t xml:space="preserve"> Чыргаландинская СОШ</t>
  </si>
  <si>
    <t xml:space="preserve"> Шуурмакская СОШ</t>
  </si>
  <si>
    <t>Самагалтайская вечерняя (сменная) школа</t>
  </si>
  <si>
    <t>рейтинг по всем предметам</t>
  </si>
  <si>
    <t>рейтинг в 2013/2014 г общий свод</t>
  </si>
  <si>
    <t xml:space="preserve"> Самагалтай СОШ №1</t>
  </si>
  <si>
    <t xml:space="preserve"> Самагалт СОШ №2</t>
  </si>
  <si>
    <t>Берт-Дагская СОШ</t>
  </si>
  <si>
    <t xml:space="preserve">Кызыл-Чыраанская </t>
  </si>
  <si>
    <t>О-Шынаанская СОШ</t>
  </si>
  <si>
    <t>Рейтинг ОО  по средним баллам по всем предметам ЕГЭ выпускников 11 классов в 2014 году</t>
  </si>
  <si>
    <t>Рейтинг Тес-Хемского кожууна по всем предметам по среднему баллу ЕГЭ выпускников 11 классов в 2014 году</t>
  </si>
  <si>
    <t>Рейтинг Тес-Хемского кожууна по всем предметам по среднему баллу  ЕГЭ выпускников 12 классов в 2014 году</t>
  </si>
  <si>
    <t>не преодолевшие в основной день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</si>
</sst>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 wrapText="1" shrinkToFi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5" fillId="2" borderId="6" xfId="0" applyFont="1" applyFill="1" applyBorder="1" applyAlignment="1">
      <alignment horizontal="left" vertical="center" wrapText="1"/>
    </xf>
    <xf numFmtId="0" fontId="0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/>
    </xf>
    <xf numFmtId="0" fontId="23" fillId="0" borderId="1" xfId="0" applyFont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4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>
      <selection activeCell="A2" sqref="A2:L15"/>
    </sheetView>
  </sheetViews>
  <sheetFormatPr defaultRowHeight="15"/>
  <cols>
    <col min="1" max="1" width="3.140625" customWidth="1"/>
    <col min="2" max="2" width="16.85546875" customWidth="1"/>
    <col min="3" max="12" width="6" customWidth="1"/>
  </cols>
  <sheetData>
    <row r="2" spans="1:12" ht="28.5" customHeight="1">
      <c r="A2" s="108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12" ht="91.5" customHeight="1">
      <c r="A4" s="59" t="s">
        <v>10</v>
      </c>
      <c r="B4" s="60" t="s">
        <v>20</v>
      </c>
      <c r="C4" s="113" t="s">
        <v>11</v>
      </c>
      <c r="D4" s="114"/>
      <c r="E4" s="113" t="s">
        <v>26</v>
      </c>
      <c r="F4" s="114"/>
      <c r="G4" s="113" t="s">
        <v>43</v>
      </c>
      <c r="H4" s="114"/>
      <c r="I4" s="113" t="s">
        <v>44</v>
      </c>
      <c r="J4" s="114"/>
      <c r="K4" s="111" t="s">
        <v>60</v>
      </c>
      <c r="L4" s="112"/>
    </row>
    <row r="5" spans="1:12" ht="24" customHeight="1">
      <c r="A5" s="55"/>
      <c r="B5" s="48"/>
      <c r="C5" s="49">
        <v>2013</v>
      </c>
      <c r="D5" s="50">
        <v>2014</v>
      </c>
      <c r="E5" s="49">
        <v>2013</v>
      </c>
      <c r="F5" s="50">
        <v>2014</v>
      </c>
      <c r="G5" s="49">
        <v>2013</v>
      </c>
      <c r="H5" s="50">
        <v>2014</v>
      </c>
      <c r="I5" s="49">
        <v>2013</v>
      </c>
      <c r="J5" s="50">
        <v>2014</v>
      </c>
      <c r="K5" s="49">
        <v>2013</v>
      </c>
      <c r="L5" s="50">
        <v>2014</v>
      </c>
    </row>
    <row r="6" spans="1:12" ht="33" customHeight="1">
      <c r="A6" s="56">
        <v>1</v>
      </c>
      <c r="B6" s="51" t="s">
        <v>27</v>
      </c>
      <c r="C6" s="52">
        <v>23</v>
      </c>
      <c r="D6" s="53">
        <v>15</v>
      </c>
      <c r="E6" s="52">
        <v>23</v>
      </c>
      <c r="F6" s="53">
        <v>15</v>
      </c>
      <c r="G6" s="52">
        <v>100</v>
      </c>
      <c r="H6" s="53">
        <v>100</v>
      </c>
      <c r="I6" s="52">
        <v>98.06</v>
      </c>
      <c r="J6" s="53">
        <v>88.33</v>
      </c>
      <c r="K6" s="54">
        <v>2</v>
      </c>
      <c r="L6" s="57">
        <v>2</v>
      </c>
    </row>
    <row r="7" spans="1:12" ht="33" customHeight="1">
      <c r="A7" s="56">
        <v>2</v>
      </c>
      <c r="B7" s="51" t="s">
        <v>28</v>
      </c>
      <c r="C7" s="52">
        <v>24</v>
      </c>
      <c r="D7" s="53">
        <v>24</v>
      </c>
      <c r="E7" s="52">
        <v>24</v>
      </c>
      <c r="F7" s="53">
        <v>24</v>
      </c>
      <c r="G7" s="52">
        <v>100</v>
      </c>
      <c r="H7" s="53">
        <v>100</v>
      </c>
      <c r="I7" s="52">
        <v>97.14</v>
      </c>
      <c r="J7" s="53">
        <v>67.099999999999994</v>
      </c>
      <c r="K7" s="54">
        <v>3</v>
      </c>
      <c r="L7" s="57">
        <v>6</v>
      </c>
    </row>
    <row r="8" spans="1:12" ht="33" customHeight="1">
      <c r="A8" s="56">
        <v>3</v>
      </c>
      <c r="B8" s="51" t="s">
        <v>29</v>
      </c>
      <c r="C8" s="52">
        <v>15</v>
      </c>
      <c r="D8" s="53">
        <v>17</v>
      </c>
      <c r="E8" s="52">
        <v>15</v>
      </c>
      <c r="F8" s="53">
        <v>17</v>
      </c>
      <c r="G8" s="52">
        <v>100</v>
      </c>
      <c r="H8" s="53">
        <v>100</v>
      </c>
      <c r="I8" s="52">
        <v>100</v>
      </c>
      <c r="J8" s="53">
        <v>77.8</v>
      </c>
      <c r="K8" s="54">
        <v>1</v>
      </c>
      <c r="L8" s="57">
        <v>4</v>
      </c>
    </row>
    <row r="9" spans="1:12" ht="33" customHeight="1">
      <c r="A9" s="56">
        <v>4</v>
      </c>
      <c r="B9" s="51" t="s">
        <v>30</v>
      </c>
      <c r="C9" s="52">
        <v>13</v>
      </c>
      <c r="D9" s="53">
        <v>11</v>
      </c>
      <c r="E9" s="52">
        <v>13</v>
      </c>
      <c r="F9" s="53">
        <v>11</v>
      </c>
      <c r="G9" s="52">
        <v>100</v>
      </c>
      <c r="H9" s="53">
        <v>100</v>
      </c>
      <c r="I9" s="52">
        <v>100</v>
      </c>
      <c r="J9" s="53">
        <v>70.8</v>
      </c>
      <c r="K9" s="54">
        <v>1</v>
      </c>
      <c r="L9" s="57">
        <v>5</v>
      </c>
    </row>
    <row r="10" spans="1:12" ht="33" customHeight="1">
      <c r="A10" s="56">
        <v>5</v>
      </c>
      <c r="B10" s="51" t="s">
        <v>32</v>
      </c>
      <c r="C10" s="52">
        <v>17</v>
      </c>
      <c r="D10" s="53">
        <v>16</v>
      </c>
      <c r="E10" s="52">
        <v>17</v>
      </c>
      <c r="F10" s="53">
        <v>16</v>
      </c>
      <c r="G10" s="52">
        <v>100</v>
      </c>
      <c r="H10" s="53">
        <v>100</v>
      </c>
      <c r="I10" s="52">
        <v>96.47</v>
      </c>
      <c r="J10" s="53">
        <v>56.2</v>
      </c>
      <c r="K10" s="54">
        <v>4</v>
      </c>
      <c r="L10" s="57">
        <v>7</v>
      </c>
    </row>
    <row r="11" spans="1:12" ht="33" customHeight="1">
      <c r="A11" s="56">
        <v>6</v>
      </c>
      <c r="B11" s="51" t="s">
        <v>33</v>
      </c>
      <c r="C11" s="52">
        <v>8</v>
      </c>
      <c r="D11" s="53">
        <v>7</v>
      </c>
      <c r="E11" s="52">
        <v>8</v>
      </c>
      <c r="F11" s="53">
        <v>7</v>
      </c>
      <c r="G11" s="52">
        <v>100</v>
      </c>
      <c r="H11" s="53">
        <v>100</v>
      </c>
      <c r="I11" s="52">
        <v>95</v>
      </c>
      <c r="J11" s="53">
        <v>49.8</v>
      </c>
      <c r="K11" s="65">
        <v>6</v>
      </c>
      <c r="L11" s="66">
        <v>8</v>
      </c>
    </row>
    <row r="12" spans="1:12" ht="33" customHeight="1">
      <c r="A12" s="56">
        <v>7</v>
      </c>
      <c r="B12" s="51" t="s">
        <v>31</v>
      </c>
      <c r="C12" s="52">
        <v>20</v>
      </c>
      <c r="D12" s="53">
        <v>16</v>
      </c>
      <c r="E12" s="52">
        <v>20</v>
      </c>
      <c r="F12" s="53">
        <v>16</v>
      </c>
      <c r="G12" s="52">
        <v>100</v>
      </c>
      <c r="H12" s="53">
        <v>100</v>
      </c>
      <c r="I12" s="52">
        <v>95.7</v>
      </c>
      <c r="J12" s="53">
        <v>84</v>
      </c>
      <c r="K12" s="54">
        <v>5</v>
      </c>
      <c r="L12" s="57">
        <v>3</v>
      </c>
    </row>
    <row r="13" spans="1:12" ht="33" customHeight="1">
      <c r="A13" s="56">
        <v>8</v>
      </c>
      <c r="B13" s="51" t="s">
        <v>34</v>
      </c>
      <c r="C13" s="52">
        <v>11</v>
      </c>
      <c r="D13" s="53">
        <v>6</v>
      </c>
      <c r="E13" s="52">
        <v>11</v>
      </c>
      <c r="F13" s="53">
        <v>6</v>
      </c>
      <c r="G13" s="52">
        <v>100</v>
      </c>
      <c r="H13" s="53">
        <v>100</v>
      </c>
      <c r="I13" s="52">
        <v>100</v>
      </c>
      <c r="J13" s="53">
        <v>100</v>
      </c>
      <c r="K13" s="54">
        <v>1</v>
      </c>
      <c r="L13" s="57">
        <v>1</v>
      </c>
    </row>
    <row r="14" spans="1:12" ht="33" customHeight="1">
      <c r="A14" s="56">
        <v>9</v>
      </c>
      <c r="B14" s="51" t="s">
        <v>35</v>
      </c>
      <c r="C14" s="52">
        <v>40</v>
      </c>
      <c r="D14" s="53">
        <v>28</v>
      </c>
      <c r="E14" s="52"/>
      <c r="F14" s="53"/>
      <c r="G14" s="52">
        <v>100</v>
      </c>
      <c r="H14" s="53">
        <v>100</v>
      </c>
      <c r="I14" s="52">
        <v>96.53</v>
      </c>
      <c r="J14" s="53">
        <v>83.1</v>
      </c>
      <c r="K14" s="54"/>
      <c r="L14" s="57"/>
    </row>
    <row r="15" spans="1:12" ht="33" customHeight="1">
      <c r="A15" s="56"/>
      <c r="B15" s="51" t="s">
        <v>46</v>
      </c>
      <c r="C15" s="52">
        <v>171</v>
      </c>
      <c r="D15" s="53">
        <v>140</v>
      </c>
      <c r="E15" s="52">
        <v>131</v>
      </c>
      <c r="F15" s="53">
        <v>112</v>
      </c>
      <c r="G15" s="52">
        <v>100</v>
      </c>
      <c r="H15" s="53">
        <v>100</v>
      </c>
      <c r="I15" s="52">
        <v>97.7</v>
      </c>
      <c r="J15" s="53">
        <v>77</v>
      </c>
      <c r="K15" s="54">
        <v>9</v>
      </c>
      <c r="L15" s="57">
        <v>18</v>
      </c>
    </row>
    <row r="16" spans="1:1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</sheetData>
  <mergeCells count="6">
    <mergeCell ref="A2:L2"/>
    <mergeCell ref="K4:L4"/>
    <mergeCell ref="C4:D4"/>
    <mergeCell ref="G4:H4"/>
    <mergeCell ref="I4:J4"/>
    <mergeCell ref="E4:F4"/>
  </mergeCells>
  <pageMargins left="0.70866141732283472" right="0.70866141732283472" top="3.99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4"/>
  <sheetViews>
    <sheetView workbookViewId="0">
      <selection activeCell="P4" sqref="P4"/>
    </sheetView>
  </sheetViews>
  <sheetFormatPr defaultRowHeight="15"/>
  <cols>
    <col min="1" max="1" width="2.140625" style="64" customWidth="1"/>
    <col min="2" max="2" width="8.140625" customWidth="1"/>
    <col min="3" max="3" width="3.42578125" style="10" customWidth="1"/>
    <col min="4" max="4" width="2.7109375" style="10" customWidth="1"/>
    <col min="5" max="6" width="3.85546875" style="10" customWidth="1"/>
    <col min="7" max="7" width="3.42578125" style="10" customWidth="1"/>
    <col min="8" max="9" width="3.85546875" style="10" customWidth="1"/>
    <col min="10" max="10" width="3" style="10" customWidth="1"/>
    <col min="11" max="18" width="3.85546875" style="10" customWidth="1"/>
    <col min="19" max="19" width="2.5703125" style="10" customWidth="1"/>
    <col min="20" max="27" width="3.85546875" style="10" customWidth="1"/>
    <col min="28" max="28" width="2.85546875" style="10" customWidth="1"/>
    <col min="29" max="33" width="3.85546875" style="10" customWidth="1"/>
    <col min="34" max="34" width="2.7109375" style="10" customWidth="1"/>
    <col min="35" max="35" width="3.85546875" style="10" customWidth="1"/>
    <col min="36" max="37" width="3.42578125" style="10" customWidth="1"/>
    <col min="38" max="41" width="9.140625" style="10"/>
  </cols>
  <sheetData>
    <row r="1" spans="1:41" s="31" customFormat="1" ht="15.75" customHeight="1">
      <c r="A1" s="115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29"/>
      <c r="AM1" s="29"/>
      <c r="AN1" s="30"/>
      <c r="AO1" s="30"/>
    </row>
    <row r="2" spans="1:41" ht="39.75" customHeight="1">
      <c r="A2" s="120" t="s">
        <v>10</v>
      </c>
      <c r="B2" s="120" t="s">
        <v>20</v>
      </c>
      <c r="C2" s="117" t="s">
        <v>42</v>
      </c>
      <c r="D2" s="118"/>
      <c r="E2" s="119"/>
      <c r="F2" s="117" t="s">
        <v>49</v>
      </c>
      <c r="G2" s="118"/>
      <c r="H2" s="119"/>
      <c r="I2" s="117" t="s">
        <v>18</v>
      </c>
      <c r="J2" s="118"/>
      <c r="K2" s="119"/>
      <c r="L2" s="117" t="s">
        <v>9</v>
      </c>
      <c r="M2" s="118"/>
      <c r="N2" s="119"/>
      <c r="O2" s="117" t="s">
        <v>8</v>
      </c>
      <c r="P2" s="118"/>
      <c r="Q2" s="119"/>
      <c r="R2" s="117" t="s">
        <v>7</v>
      </c>
      <c r="S2" s="118"/>
      <c r="T2" s="119"/>
      <c r="U2" s="117" t="s">
        <v>3</v>
      </c>
      <c r="V2" s="118"/>
      <c r="W2" s="119"/>
      <c r="X2" s="117" t="s">
        <v>6</v>
      </c>
      <c r="Y2" s="118"/>
      <c r="Z2" s="119"/>
      <c r="AA2" s="117" t="s">
        <v>5</v>
      </c>
      <c r="AB2" s="118"/>
      <c r="AC2" s="119"/>
      <c r="AD2" s="117" t="s">
        <v>4</v>
      </c>
      <c r="AE2" s="118"/>
      <c r="AF2" s="119"/>
      <c r="AG2" s="117" t="s">
        <v>2</v>
      </c>
      <c r="AH2" s="118"/>
      <c r="AI2" s="119"/>
      <c r="AJ2" s="122" t="s">
        <v>21</v>
      </c>
      <c r="AK2" s="122" t="s">
        <v>59</v>
      </c>
    </row>
    <row r="3" spans="1:41" ht="72" customHeight="1">
      <c r="A3" s="121"/>
      <c r="B3" s="121"/>
      <c r="C3" s="67" t="s">
        <v>22</v>
      </c>
      <c r="D3" s="68" t="s">
        <v>23</v>
      </c>
      <c r="E3" s="68" t="s">
        <v>24</v>
      </c>
      <c r="F3" s="67" t="s">
        <v>22</v>
      </c>
      <c r="G3" s="68" t="s">
        <v>23</v>
      </c>
      <c r="H3" s="68" t="s">
        <v>24</v>
      </c>
      <c r="I3" s="67" t="s">
        <v>22</v>
      </c>
      <c r="J3" s="68" t="s">
        <v>23</v>
      </c>
      <c r="K3" s="68" t="s">
        <v>24</v>
      </c>
      <c r="L3" s="67" t="s">
        <v>22</v>
      </c>
      <c r="M3" s="68" t="s">
        <v>23</v>
      </c>
      <c r="N3" s="68" t="s">
        <v>24</v>
      </c>
      <c r="O3" s="67" t="s">
        <v>22</v>
      </c>
      <c r="P3" s="68" t="s">
        <v>23</v>
      </c>
      <c r="Q3" s="68" t="s">
        <v>24</v>
      </c>
      <c r="R3" s="67" t="s">
        <v>22</v>
      </c>
      <c r="S3" s="68" t="s">
        <v>23</v>
      </c>
      <c r="T3" s="68" t="s">
        <v>24</v>
      </c>
      <c r="U3" s="67" t="s">
        <v>22</v>
      </c>
      <c r="V3" s="68" t="s">
        <v>23</v>
      </c>
      <c r="W3" s="68" t="s">
        <v>24</v>
      </c>
      <c r="X3" s="67" t="s">
        <v>22</v>
      </c>
      <c r="Y3" s="68" t="s">
        <v>23</v>
      </c>
      <c r="Z3" s="68" t="s">
        <v>24</v>
      </c>
      <c r="AA3" s="67" t="s">
        <v>22</v>
      </c>
      <c r="AB3" s="68" t="s">
        <v>23</v>
      </c>
      <c r="AC3" s="68" t="s">
        <v>24</v>
      </c>
      <c r="AD3" s="67" t="s">
        <v>22</v>
      </c>
      <c r="AE3" s="68" t="s">
        <v>23</v>
      </c>
      <c r="AF3" s="68" t="s">
        <v>24</v>
      </c>
      <c r="AG3" s="67" t="s">
        <v>22</v>
      </c>
      <c r="AH3" s="68" t="s">
        <v>23</v>
      </c>
      <c r="AI3" s="68" t="s">
        <v>24</v>
      </c>
      <c r="AJ3" s="123"/>
      <c r="AK3" s="123"/>
    </row>
    <row r="4" spans="1:41" ht="33.75">
      <c r="A4" s="1">
        <v>1</v>
      </c>
      <c r="B4" s="51" t="s">
        <v>50</v>
      </c>
      <c r="C4" s="25">
        <v>15</v>
      </c>
      <c r="D4" s="11"/>
      <c r="E4" s="11">
        <v>100</v>
      </c>
      <c r="F4" s="25">
        <v>15</v>
      </c>
      <c r="G4" s="11">
        <v>1</v>
      </c>
      <c r="H4" s="11">
        <v>93.3</v>
      </c>
      <c r="I4" s="11">
        <v>1</v>
      </c>
      <c r="J4" s="11">
        <v>0</v>
      </c>
      <c r="K4" s="11">
        <v>100</v>
      </c>
      <c r="L4" s="11">
        <v>0</v>
      </c>
      <c r="M4" s="11"/>
      <c r="N4" s="11"/>
      <c r="O4" s="18">
        <v>9</v>
      </c>
      <c r="P4" s="18">
        <v>1</v>
      </c>
      <c r="Q4" s="16">
        <v>90</v>
      </c>
      <c r="R4" s="18">
        <v>2</v>
      </c>
      <c r="S4" s="18">
        <v>0</v>
      </c>
      <c r="T4" s="36">
        <v>100</v>
      </c>
      <c r="U4" s="18">
        <v>0</v>
      </c>
      <c r="V4" s="18"/>
      <c r="W4" s="26"/>
      <c r="X4" s="18">
        <v>2</v>
      </c>
      <c r="Y4" s="18">
        <v>0</v>
      </c>
      <c r="Z4" s="20">
        <v>100</v>
      </c>
      <c r="AA4" s="18">
        <v>10</v>
      </c>
      <c r="AB4" s="18">
        <v>4</v>
      </c>
      <c r="AC4" s="16">
        <v>60</v>
      </c>
      <c r="AD4" s="18">
        <v>4</v>
      </c>
      <c r="AE4" s="18">
        <v>1</v>
      </c>
      <c r="AF4" s="11">
        <v>95</v>
      </c>
      <c r="AG4" s="18">
        <v>2</v>
      </c>
      <c r="AH4" s="18">
        <v>1</v>
      </c>
      <c r="AI4" s="16">
        <v>50</v>
      </c>
      <c r="AJ4" s="17">
        <v>87.5</v>
      </c>
      <c r="AK4" s="37">
        <v>3</v>
      </c>
    </row>
    <row r="5" spans="1:41" ht="33.75">
      <c r="A5" s="3">
        <v>2</v>
      </c>
      <c r="B5" s="51" t="s">
        <v>51</v>
      </c>
      <c r="C5" s="25">
        <v>24</v>
      </c>
      <c r="D5" s="11">
        <v>1</v>
      </c>
      <c r="E5" s="11">
        <v>95.8</v>
      </c>
      <c r="F5" s="25">
        <v>24</v>
      </c>
      <c r="G5" s="20">
        <v>1</v>
      </c>
      <c r="H5" s="35">
        <v>95.8</v>
      </c>
      <c r="I5" s="11">
        <v>0</v>
      </c>
      <c r="J5" s="11"/>
      <c r="K5" s="11"/>
      <c r="L5" s="11">
        <v>1</v>
      </c>
      <c r="M5" s="11">
        <v>0</v>
      </c>
      <c r="N5" s="11">
        <v>100</v>
      </c>
      <c r="O5" s="20">
        <v>16</v>
      </c>
      <c r="P5" s="20">
        <v>8</v>
      </c>
      <c r="Q5" s="16">
        <v>50</v>
      </c>
      <c r="R5" s="20">
        <v>13</v>
      </c>
      <c r="S5" s="20">
        <v>1</v>
      </c>
      <c r="T5" s="16">
        <v>92.3</v>
      </c>
      <c r="U5" s="20">
        <v>5</v>
      </c>
      <c r="V5" s="20">
        <v>4</v>
      </c>
      <c r="W5" s="20">
        <v>20</v>
      </c>
      <c r="X5" s="20">
        <v>1</v>
      </c>
      <c r="Y5" s="20">
        <v>0</v>
      </c>
      <c r="Z5" s="20">
        <v>100</v>
      </c>
      <c r="AA5" s="20">
        <v>9</v>
      </c>
      <c r="AB5" s="20">
        <v>2</v>
      </c>
      <c r="AC5" s="16">
        <v>77.7</v>
      </c>
      <c r="AD5" s="20">
        <v>9</v>
      </c>
      <c r="AE5" s="20">
        <v>5</v>
      </c>
      <c r="AF5" s="11">
        <v>44.4</v>
      </c>
      <c r="AG5" s="20">
        <v>12</v>
      </c>
      <c r="AH5" s="20">
        <v>6</v>
      </c>
      <c r="AI5" s="16">
        <v>50</v>
      </c>
      <c r="AJ5" s="17">
        <f>(E5+H5+N5+Q5+T5+W5+Z5+AC5+AF5+AI5)/10</f>
        <v>72.600000000000009</v>
      </c>
      <c r="AK5" s="37">
        <v>5</v>
      </c>
    </row>
    <row r="6" spans="1:41" ht="33.75">
      <c r="A6" s="1">
        <v>3</v>
      </c>
      <c r="B6" s="51" t="s">
        <v>52</v>
      </c>
      <c r="C6" s="25">
        <v>17</v>
      </c>
      <c r="D6" s="11"/>
      <c r="E6" s="11">
        <v>100</v>
      </c>
      <c r="F6" s="25">
        <v>17</v>
      </c>
      <c r="G6" s="11"/>
      <c r="H6" s="11">
        <v>100</v>
      </c>
      <c r="I6" s="11">
        <v>2</v>
      </c>
      <c r="J6" s="11">
        <v>0</v>
      </c>
      <c r="K6" s="11">
        <v>100</v>
      </c>
      <c r="L6" s="11">
        <v>1</v>
      </c>
      <c r="M6" s="11">
        <v>0</v>
      </c>
      <c r="N6" s="11">
        <v>100</v>
      </c>
      <c r="O6" s="12">
        <v>13</v>
      </c>
      <c r="P6" s="12">
        <v>2</v>
      </c>
      <c r="Q6" s="16">
        <v>85</v>
      </c>
      <c r="R6" s="12">
        <v>8</v>
      </c>
      <c r="S6" s="12">
        <v>1</v>
      </c>
      <c r="T6" s="16">
        <v>88</v>
      </c>
      <c r="U6" s="12">
        <v>1</v>
      </c>
      <c r="V6" s="12">
        <v>0</v>
      </c>
      <c r="W6" s="14">
        <v>100</v>
      </c>
      <c r="X6" s="14">
        <v>0</v>
      </c>
      <c r="Y6" s="12"/>
      <c r="Z6" s="20"/>
      <c r="AA6" s="12">
        <v>6</v>
      </c>
      <c r="AB6" s="12">
        <v>1</v>
      </c>
      <c r="AC6" s="16">
        <v>75</v>
      </c>
      <c r="AD6" s="12">
        <v>4</v>
      </c>
      <c r="AE6" s="12">
        <v>0</v>
      </c>
      <c r="AF6" s="11">
        <v>100</v>
      </c>
      <c r="AG6" s="12">
        <v>5</v>
      </c>
      <c r="AH6" s="12">
        <v>5</v>
      </c>
      <c r="AI6" s="16">
        <v>0</v>
      </c>
      <c r="AJ6" s="17">
        <f>(E6+H6+K6+N6+Q6+T6+W6+AC6+AF6+AI6)/10</f>
        <v>84.8</v>
      </c>
      <c r="AK6" s="37">
        <v>4</v>
      </c>
    </row>
    <row r="7" spans="1:41" ht="33.75">
      <c r="A7" s="1">
        <v>4</v>
      </c>
      <c r="B7" s="51" t="s">
        <v>53</v>
      </c>
      <c r="C7" s="25">
        <v>11</v>
      </c>
      <c r="D7" s="11">
        <v>1</v>
      </c>
      <c r="E7" s="11">
        <v>91</v>
      </c>
      <c r="F7" s="25">
        <v>11</v>
      </c>
      <c r="G7" s="12"/>
      <c r="H7" s="12">
        <v>100</v>
      </c>
      <c r="I7" s="11">
        <v>0</v>
      </c>
      <c r="J7" s="11"/>
      <c r="K7" s="11" t="s">
        <v>38</v>
      </c>
      <c r="L7" s="11">
        <v>0</v>
      </c>
      <c r="M7" s="11"/>
      <c r="N7" s="11"/>
      <c r="O7" s="12">
        <v>11</v>
      </c>
      <c r="P7" s="12">
        <v>4</v>
      </c>
      <c r="Q7" s="16">
        <v>63.6</v>
      </c>
      <c r="R7" s="12">
        <v>3</v>
      </c>
      <c r="S7" s="12">
        <v>0</v>
      </c>
      <c r="T7" s="16">
        <v>100</v>
      </c>
      <c r="U7" s="12">
        <v>0</v>
      </c>
      <c r="V7" s="12"/>
      <c r="W7" s="11"/>
      <c r="X7" s="12">
        <v>5</v>
      </c>
      <c r="Y7" s="12">
        <v>5</v>
      </c>
      <c r="Z7" s="12">
        <v>0</v>
      </c>
      <c r="AA7" s="12">
        <v>8</v>
      </c>
      <c r="AB7" s="12">
        <v>2</v>
      </c>
      <c r="AC7" s="16">
        <v>75</v>
      </c>
      <c r="AD7" s="12">
        <v>4</v>
      </c>
      <c r="AE7" s="12">
        <v>0</v>
      </c>
      <c r="AF7" s="11">
        <v>100</v>
      </c>
      <c r="AG7" s="12">
        <v>7</v>
      </c>
      <c r="AH7" s="12">
        <v>5</v>
      </c>
      <c r="AI7" s="16">
        <v>28.5</v>
      </c>
      <c r="AJ7" s="17">
        <v>69.7</v>
      </c>
      <c r="AK7" s="37">
        <v>6</v>
      </c>
    </row>
    <row r="8" spans="1:41" ht="33.75">
      <c r="A8" s="3">
        <v>5</v>
      </c>
      <c r="B8" s="51" t="s">
        <v>54</v>
      </c>
      <c r="C8" s="27">
        <v>16</v>
      </c>
      <c r="D8" s="11">
        <v>2</v>
      </c>
      <c r="E8" s="11">
        <v>87.5</v>
      </c>
      <c r="F8" s="27">
        <v>16</v>
      </c>
      <c r="G8" s="11">
        <v>1</v>
      </c>
      <c r="H8" s="11">
        <v>93.7</v>
      </c>
      <c r="I8" s="11">
        <v>1</v>
      </c>
      <c r="J8" s="11">
        <v>1</v>
      </c>
      <c r="K8" s="11">
        <v>0</v>
      </c>
      <c r="L8" s="11">
        <v>0</v>
      </c>
      <c r="M8" s="11"/>
      <c r="N8" s="11"/>
      <c r="O8" s="18">
        <v>15</v>
      </c>
      <c r="P8" s="18">
        <v>8</v>
      </c>
      <c r="Q8" s="16">
        <v>47</v>
      </c>
      <c r="R8" s="18">
        <v>6</v>
      </c>
      <c r="S8" s="18">
        <v>1</v>
      </c>
      <c r="T8" s="16">
        <v>83</v>
      </c>
      <c r="U8" s="18">
        <v>1</v>
      </c>
      <c r="V8" s="18">
        <v>1</v>
      </c>
      <c r="W8" s="36">
        <v>0</v>
      </c>
      <c r="X8" s="18">
        <v>1</v>
      </c>
      <c r="Y8" s="18">
        <v>0</v>
      </c>
      <c r="Z8" s="18">
        <v>100</v>
      </c>
      <c r="AA8" s="18">
        <v>10</v>
      </c>
      <c r="AB8" s="18">
        <v>4</v>
      </c>
      <c r="AC8" s="16">
        <v>60</v>
      </c>
      <c r="AD8" s="18">
        <v>2</v>
      </c>
      <c r="AE8" s="18">
        <v>0</v>
      </c>
      <c r="AF8" s="11">
        <v>100</v>
      </c>
      <c r="AG8" s="18">
        <v>7</v>
      </c>
      <c r="AH8" s="18">
        <v>5</v>
      </c>
      <c r="AI8" s="16">
        <v>29</v>
      </c>
      <c r="AJ8" s="17">
        <f>(E8+H8+K8+Q8+T8+W8+Z8+AC8+AF8+AI8)/10</f>
        <v>60.02</v>
      </c>
      <c r="AK8" s="37">
        <v>8</v>
      </c>
    </row>
    <row r="9" spans="1:41" s="64" customFormat="1" ht="33.75">
      <c r="A9" s="1">
        <v>6</v>
      </c>
      <c r="B9" s="51" t="s">
        <v>55</v>
      </c>
      <c r="C9" s="27">
        <v>7</v>
      </c>
      <c r="D9" s="11">
        <v>1</v>
      </c>
      <c r="E9" s="11">
        <v>85.8</v>
      </c>
      <c r="F9" s="27">
        <v>7</v>
      </c>
      <c r="G9" s="11">
        <v>1</v>
      </c>
      <c r="H9" s="11">
        <v>85.7</v>
      </c>
      <c r="I9" s="11">
        <v>0</v>
      </c>
      <c r="J9" s="11"/>
      <c r="K9" s="11"/>
      <c r="L9" s="11">
        <v>0</v>
      </c>
      <c r="M9" s="11"/>
      <c r="N9" s="11"/>
      <c r="O9" s="12">
        <v>5</v>
      </c>
      <c r="P9" s="12">
        <v>3</v>
      </c>
      <c r="Q9" s="16">
        <v>40</v>
      </c>
      <c r="R9" s="12">
        <v>2</v>
      </c>
      <c r="S9" s="12">
        <v>0</v>
      </c>
      <c r="T9" s="16">
        <v>100</v>
      </c>
      <c r="U9" s="12">
        <v>0</v>
      </c>
      <c r="V9" s="12"/>
      <c r="W9" s="11"/>
      <c r="X9" s="12">
        <v>3</v>
      </c>
      <c r="Y9" s="12">
        <v>2</v>
      </c>
      <c r="Z9" s="12">
        <v>33.299999999999997</v>
      </c>
      <c r="AA9" s="12">
        <v>4</v>
      </c>
      <c r="AB9" s="12">
        <v>1</v>
      </c>
      <c r="AC9" s="16">
        <v>75</v>
      </c>
      <c r="AD9" s="12">
        <v>1</v>
      </c>
      <c r="AE9" s="12">
        <v>0</v>
      </c>
      <c r="AF9" s="11">
        <v>100</v>
      </c>
      <c r="AG9" s="12">
        <v>2</v>
      </c>
      <c r="AH9" s="12">
        <v>2</v>
      </c>
      <c r="AI9" s="16">
        <v>0</v>
      </c>
      <c r="AJ9" s="17">
        <v>64.900000000000006</v>
      </c>
      <c r="AK9" s="16">
        <v>7</v>
      </c>
      <c r="AL9" s="10"/>
      <c r="AM9" s="10"/>
      <c r="AN9" s="10"/>
      <c r="AO9" s="10"/>
    </row>
    <row r="10" spans="1:41" ht="45">
      <c r="A10" s="1">
        <v>7</v>
      </c>
      <c r="B10" s="51" t="s">
        <v>56</v>
      </c>
      <c r="C10" s="27">
        <v>16</v>
      </c>
      <c r="D10" s="11"/>
      <c r="E10" s="11">
        <v>100</v>
      </c>
      <c r="F10" s="27">
        <v>16</v>
      </c>
      <c r="G10" s="12"/>
      <c r="H10" s="13">
        <v>100</v>
      </c>
      <c r="I10" s="11">
        <v>2</v>
      </c>
      <c r="J10" s="11">
        <v>0</v>
      </c>
      <c r="K10" s="11">
        <v>100</v>
      </c>
      <c r="L10" s="11">
        <v>0</v>
      </c>
      <c r="M10" s="11"/>
      <c r="N10" s="11"/>
      <c r="O10" s="12">
        <v>10</v>
      </c>
      <c r="P10" s="12">
        <v>1</v>
      </c>
      <c r="Q10" s="16">
        <v>90</v>
      </c>
      <c r="R10" s="12">
        <v>5</v>
      </c>
      <c r="S10" s="12">
        <v>1</v>
      </c>
      <c r="T10" s="16">
        <v>80</v>
      </c>
      <c r="U10" s="12">
        <v>4</v>
      </c>
      <c r="V10" s="12">
        <v>1</v>
      </c>
      <c r="W10" s="11">
        <v>75</v>
      </c>
      <c r="X10" s="12">
        <v>2</v>
      </c>
      <c r="Y10" s="12">
        <v>0</v>
      </c>
      <c r="Z10" s="20">
        <v>100</v>
      </c>
      <c r="AA10" s="12">
        <v>9</v>
      </c>
      <c r="AB10" s="12">
        <v>0</v>
      </c>
      <c r="AC10" s="16">
        <v>100</v>
      </c>
      <c r="AD10" s="12">
        <v>7</v>
      </c>
      <c r="AE10" s="12">
        <v>0</v>
      </c>
      <c r="AF10" s="11">
        <v>100</v>
      </c>
      <c r="AG10" s="12">
        <v>5</v>
      </c>
      <c r="AH10" s="12">
        <v>1</v>
      </c>
      <c r="AI10" s="16">
        <v>80</v>
      </c>
      <c r="AJ10" s="17">
        <f>(E10+H10+K10+Q10+T10+W10+Z10+AC10+AF10+AI10)/10</f>
        <v>92.5</v>
      </c>
      <c r="AK10" s="37">
        <v>2</v>
      </c>
    </row>
    <row r="11" spans="1:41" ht="33.75">
      <c r="A11" s="3">
        <v>8</v>
      </c>
      <c r="B11" s="51" t="s">
        <v>57</v>
      </c>
      <c r="C11" s="27">
        <v>6</v>
      </c>
      <c r="D11" s="11"/>
      <c r="E11" s="33">
        <v>100</v>
      </c>
      <c r="F11" s="27">
        <v>6</v>
      </c>
      <c r="G11" s="18"/>
      <c r="H11" s="34">
        <v>100</v>
      </c>
      <c r="I11" s="11">
        <v>0</v>
      </c>
      <c r="J11" s="11"/>
      <c r="K11" s="11"/>
      <c r="L11" s="11">
        <v>1</v>
      </c>
      <c r="M11" s="11">
        <v>0</v>
      </c>
      <c r="N11" s="11">
        <v>100</v>
      </c>
      <c r="O11" s="18">
        <v>5</v>
      </c>
      <c r="P11" s="18">
        <v>0</v>
      </c>
      <c r="Q11" s="16">
        <v>100</v>
      </c>
      <c r="R11" s="18">
        <v>4</v>
      </c>
      <c r="S11" s="18">
        <v>0</v>
      </c>
      <c r="T11" s="16">
        <v>100</v>
      </c>
      <c r="U11" s="18">
        <v>0</v>
      </c>
      <c r="V11" s="18"/>
      <c r="W11" s="36"/>
      <c r="X11" s="18">
        <v>0</v>
      </c>
      <c r="Y11" s="18"/>
      <c r="Z11" s="20"/>
      <c r="AA11" s="18">
        <v>4</v>
      </c>
      <c r="AB11" s="18">
        <v>0</v>
      </c>
      <c r="AC11" s="16">
        <v>100</v>
      </c>
      <c r="AD11" s="18">
        <v>3</v>
      </c>
      <c r="AE11" s="18">
        <v>0</v>
      </c>
      <c r="AF11" s="11">
        <v>100</v>
      </c>
      <c r="AG11" s="18">
        <v>2</v>
      </c>
      <c r="AH11" s="18">
        <v>0</v>
      </c>
      <c r="AI11" s="16">
        <v>100</v>
      </c>
      <c r="AJ11" s="17">
        <f>(E11+H11+N11+Q11+T11+AC11+AF11+AI11)/8</f>
        <v>100</v>
      </c>
      <c r="AK11" s="37">
        <v>1</v>
      </c>
    </row>
    <row r="12" spans="1:41" ht="15.75">
      <c r="A12" s="1"/>
      <c r="B12" s="24" t="s">
        <v>16</v>
      </c>
      <c r="C12" s="45">
        <f>SUM(C4:C11)</f>
        <v>112</v>
      </c>
      <c r="D12" s="21">
        <f>SUM(D4:D11)</f>
        <v>5</v>
      </c>
      <c r="E12" s="21">
        <v>95</v>
      </c>
      <c r="F12" s="21">
        <f>SUM(F4:F11)</f>
        <v>112</v>
      </c>
      <c r="G12" s="21">
        <f>SUM(G4:G11)</f>
        <v>4</v>
      </c>
      <c r="H12" s="21">
        <f>AVERAGE(H4:H11)</f>
        <v>96.0625</v>
      </c>
      <c r="I12" s="21">
        <f>SUM(I4:I11)</f>
        <v>6</v>
      </c>
      <c r="J12" s="21">
        <f>SUM(J4:J11)</f>
        <v>1</v>
      </c>
      <c r="K12" s="21">
        <f>AVERAGE(K4:K11)</f>
        <v>75</v>
      </c>
      <c r="L12" s="21">
        <f>SUM(L4:L11)</f>
        <v>3</v>
      </c>
      <c r="M12" s="21"/>
      <c r="N12" s="21">
        <f>AVERAGE(N4:N11)</f>
        <v>100</v>
      </c>
      <c r="O12" s="23">
        <f>SUM(O4:O11)</f>
        <v>84</v>
      </c>
      <c r="P12" s="23">
        <f>SUM(P4:P11)</f>
        <v>27</v>
      </c>
      <c r="Q12" s="37">
        <f>AVERAGE(Q4:Q11)</f>
        <v>70.7</v>
      </c>
      <c r="R12" s="23">
        <f>SUM(R4:R11)</f>
        <v>43</v>
      </c>
      <c r="S12" s="23">
        <f>SUM(S4:S11)</f>
        <v>4</v>
      </c>
      <c r="T12" s="37">
        <f>AVERAGE(T4:T11)</f>
        <v>92.912499999999994</v>
      </c>
      <c r="U12" s="23">
        <f>SUM(U4:U11)</f>
        <v>11</v>
      </c>
      <c r="V12" s="23">
        <f>SUM(V4:V11)</f>
        <v>6</v>
      </c>
      <c r="W12" s="37">
        <f>AVERAGE(W4:W11)</f>
        <v>48.75</v>
      </c>
      <c r="X12" s="23">
        <f>SUM(X4:X11)</f>
        <v>14</v>
      </c>
      <c r="Y12" s="23">
        <f>SUM(Y4:Y11)</f>
        <v>7</v>
      </c>
      <c r="Z12" s="23">
        <f>AVERAGE(Z4:Z11)</f>
        <v>72.216666666666669</v>
      </c>
      <c r="AA12" s="23">
        <f>SUM(AA4:AA11)</f>
        <v>60</v>
      </c>
      <c r="AB12" s="23">
        <f>SUM(AB4:AB11)</f>
        <v>14</v>
      </c>
      <c r="AC12" s="37">
        <f>AVERAGE(AC4:AC11)</f>
        <v>77.837500000000006</v>
      </c>
      <c r="AD12" s="23">
        <f>SUM(AD4:AD11)</f>
        <v>34</v>
      </c>
      <c r="AE12" s="23">
        <f>SUM(AE4:AE11)</f>
        <v>6</v>
      </c>
      <c r="AF12" s="46">
        <f>AVERAGE(AF4:AF11)</f>
        <v>92.424999999999997</v>
      </c>
      <c r="AG12" s="23">
        <f>SUM(AG4:AG11)</f>
        <v>42</v>
      </c>
      <c r="AH12" s="23">
        <f>SUM(AH4:AH11)</f>
        <v>25</v>
      </c>
      <c r="AI12" s="37">
        <f>AVERAGE(AI4:AI11)</f>
        <v>42.1875</v>
      </c>
      <c r="AJ12" s="15">
        <f>AVERAGE(AJ4:AJ11)</f>
        <v>79.002499999999998</v>
      </c>
      <c r="AK12" s="37"/>
    </row>
    <row r="13" spans="1:41" ht="60">
      <c r="A13" s="1"/>
      <c r="B13" s="24" t="s">
        <v>58</v>
      </c>
      <c r="C13" s="27">
        <v>28</v>
      </c>
      <c r="D13" s="11">
        <v>4</v>
      </c>
      <c r="E13" s="11">
        <v>86</v>
      </c>
      <c r="F13" s="11">
        <v>28</v>
      </c>
      <c r="G13" s="11">
        <v>4</v>
      </c>
      <c r="H13" s="11">
        <v>86</v>
      </c>
      <c r="I13" s="11">
        <v>1</v>
      </c>
      <c r="J13" s="11">
        <v>0</v>
      </c>
      <c r="K13" s="11">
        <v>100</v>
      </c>
      <c r="L13" s="11">
        <v>0</v>
      </c>
      <c r="M13" s="11"/>
      <c r="N13" s="11"/>
      <c r="O13" s="12">
        <v>13</v>
      </c>
      <c r="P13" s="12">
        <v>6</v>
      </c>
      <c r="Q13" s="16">
        <v>57.1</v>
      </c>
      <c r="R13" s="12">
        <v>10</v>
      </c>
      <c r="S13" s="12">
        <v>3</v>
      </c>
      <c r="T13" s="16">
        <v>70</v>
      </c>
      <c r="U13" s="12">
        <v>0</v>
      </c>
      <c r="V13" s="12"/>
      <c r="W13" s="16"/>
      <c r="X13" s="12">
        <v>0</v>
      </c>
      <c r="Y13" s="12"/>
      <c r="Z13" s="12"/>
      <c r="AA13" s="12">
        <v>9</v>
      </c>
      <c r="AB13" s="12">
        <v>2</v>
      </c>
      <c r="AC13" s="16">
        <v>77.7</v>
      </c>
      <c r="AD13" s="12">
        <v>2</v>
      </c>
      <c r="AE13" s="12">
        <v>0</v>
      </c>
      <c r="AF13" s="20">
        <v>100</v>
      </c>
      <c r="AG13" s="12">
        <v>5</v>
      </c>
      <c r="AH13" s="12">
        <v>2</v>
      </c>
      <c r="AI13" s="16">
        <v>60</v>
      </c>
      <c r="AJ13" s="17">
        <f>(E13+H13+K13+Q13+T13+AC13+AF13+AI13)/8</f>
        <v>79.599999999999994</v>
      </c>
      <c r="AK13" s="37"/>
    </row>
    <row r="14" spans="1:41" ht="24">
      <c r="A14" s="1"/>
      <c r="B14" s="63" t="s">
        <v>39</v>
      </c>
      <c r="C14" s="27">
        <f>SUM(C12:C13)</f>
        <v>140</v>
      </c>
      <c r="D14" s="11">
        <f>SUM(D12:D13)</f>
        <v>9</v>
      </c>
      <c r="E14" s="43">
        <v>93.5</v>
      </c>
      <c r="F14" s="11">
        <f>SUM(F12:F13)</f>
        <v>140</v>
      </c>
      <c r="G14" s="11">
        <f>SUM(G12:G13)</f>
        <v>8</v>
      </c>
      <c r="H14" s="43">
        <v>94.2</v>
      </c>
      <c r="I14" s="11">
        <f>SUM(I12:I13)</f>
        <v>7</v>
      </c>
      <c r="J14" s="11">
        <f>SUM(J12:J13)</f>
        <v>1</v>
      </c>
      <c r="K14" s="11">
        <f>AVERAGE(K4:K13)</f>
        <v>79.166666666666671</v>
      </c>
      <c r="L14" s="11">
        <f>SUM(L12:L13)</f>
        <v>3</v>
      </c>
      <c r="M14" s="11">
        <f>SUM(M12:M13)</f>
        <v>0</v>
      </c>
      <c r="N14" s="11">
        <f>AVERAGE(N12:N13)</f>
        <v>100</v>
      </c>
      <c r="O14" s="12">
        <f>SUM(O12:O13)</f>
        <v>97</v>
      </c>
      <c r="P14" s="12">
        <f>SUM(P12:P13)</f>
        <v>33</v>
      </c>
      <c r="Q14" s="16">
        <f>AVERAGE(Q12:Q13)</f>
        <v>63.900000000000006</v>
      </c>
      <c r="R14" s="12">
        <f>SUM(R12:R13)</f>
        <v>53</v>
      </c>
      <c r="S14" s="12">
        <f>SUM(S12:S13)</f>
        <v>7</v>
      </c>
      <c r="T14" s="16">
        <f>AVERAGE(T12:T13)</f>
        <v>81.456249999999997</v>
      </c>
      <c r="U14" s="12">
        <f>SUM(U12:U13)</f>
        <v>11</v>
      </c>
      <c r="V14" s="12">
        <f>SUM(V12:V13)</f>
        <v>6</v>
      </c>
      <c r="W14" s="16">
        <f>AVERAGE(W12:W13)</f>
        <v>48.75</v>
      </c>
      <c r="X14" s="12">
        <f>SUM(X12:X13)</f>
        <v>14</v>
      </c>
      <c r="Y14" s="12">
        <f>SUM(Y12:Y13)</f>
        <v>7</v>
      </c>
      <c r="Z14" s="12">
        <f>AVERAGE(Z12:Z13)</f>
        <v>72.216666666666669</v>
      </c>
      <c r="AA14" s="12">
        <f>SUM(AA12:AA13)</f>
        <v>69</v>
      </c>
      <c r="AB14" s="12">
        <f>SUM(AB12:AB13)</f>
        <v>16</v>
      </c>
      <c r="AC14" s="16">
        <f>AVERAGE(AC12:AC13)</f>
        <v>77.768750000000011</v>
      </c>
      <c r="AD14" s="12">
        <f>SUM(AD12:AD13)</f>
        <v>36</v>
      </c>
      <c r="AE14" s="12">
        <f>SUM(AE12:AE13)</f>
        <v>6</v>
      </c>
      <c r="AF14" s="20">
        <f>AVERAGE(AF12:AF13)</f>
        <v>96.212500000000006</v>
      </c>
      <c r="AG14" s="12">
        <f>SUM(AG12:AG13)</f>
        <v>47</v>
      </c>
      <c r="AH14" s="12">
        <f>SUM(AH12:AH13)</f>
        <v>27</v>
      </c>
      <c r="AI14" s="16">
        <f>AVERAGE(AI12:AI13)</f>
        <v>51.09375</v>
      </c>
      <c r="AJ14" s="17">
        <f>AVERAGE(AJ12:AJ13)</f>
        <v>79.301249999999996</v>
      </c>
      <c r="AK14" s="37"/>
    </row>
  </sheetData>
  <mergeCells count="16">
    <mergeCell ref="A1:AK1"/>
    <mergeCell ref="AA2:AC2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D2:AF2"/>
    <mergeCell ref="AG2:AI2"/>
    <mergeCell ref="AJ2:AJ3"/>
    <mergeCell ref="AK2:AK3"/>
  </mergeCells>
  <pageMargins left="0.35" right="0.38" top="0.31" bottom="0.3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Q6" sqref="Q6"/>
    </sheetView>
  </sheetViews>
  <sheetFormatPr defaultRowHeight="15"/>
  <cols>
    <col min="1" max="1" width="4.140625" customWidth="1"/>
    <col min="2" max="2" width="16.42578125" customWidth="1"/>
    <col min="3" max="14" width="5.42578125" style="10" customWidth="1"/>
    <col min="15" max="18" width="9.140625" style="10"/>
  </cols>
  <sheetData>
    <row r="1" spans="1:18" s="31" customFormat="1" ht="38.25" customHeight="1">
      <c r="A1" s="117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9"/>
      <c r="P1" s="29"/>
      <c r="Q1" s="30"/>
      <c r="R1" s="30"/>
    </row>
    <row r="3" spans="1:18" ht="30" customHeight="1">
      <c r="A3" s="124" t="s">
        <v>10</v>
      </c>
      <c r="B3" s="126" t="s">
        <v>20</v>
      </c>
      <c r="C3" s="117" t="s">
        <v>1</v>
      </c>
      <c r="D3" s="118"/>
      <c r="E3" s="119"/>
      <c r="F3" s="117" t="s">
        <v>3</v>
      </c>
      <c r="G3" s="118"/>
      <c r="H3" s="119"/>
      <c r="I3" s="117" t="s">
        <v>4</v>
      </c>
      <c r="J3" s="118"/>
      <c r="K3" s="119"/>
      <c r="L3" s="117" t="s">
        <v>2</v>
      </c>
      <c r="M3" s="118"/>
      <c r="N3" s="119"/>
    </row>
    <row r="4" spans="1:18" ht="62.25" customHeight="1">
      <c r="A4" s="125"/>
      <c r="B4" s="127"/>
      <c r="C4" s="37" t="s">
        <v>22</v>
      </c>
      <c r="D4" s="9" t="s">
        <v>23</v>
      </c>
      <c r="E4" s="9" t="s">
        <v>24</v>
      </c>
      <c r="F4" s="37" t="s">
        <v>22</v>
      </c>
      <c r="G4" s="9" t="s">
        <v>23</v>
      </c>
      <c r="H4" s="9" t="s">
        <v>24</v>
      </c>
      <c r="I4" s="37" t="s">
        <v>22</v>
      </c>
      <c r="J4" s="9" t="s">
        <v>23</v>
      </c>
      <c r="K4" s="9" t="s">
        <v>24</v>
      </c>
      <c r="L4" s="37" t="s">
        <v>22</v>
      </c>
      <c r="M4" s="9" t="s">
        <v>23</v>
      </c>
      <c r="N4" s="9" t="s">
        <v>24</v>
      </c>
    </row>
    <row r="5" spans="1:18" ht="36">
      <c r="A5" s="1">
        <v>1</v>
      </c>
      <c r="B5" s="24" t="s">
        <v>27</v>
      </c>
      <c r="C5" s="25">
        <v>15</v>
      </c>
      <c r="D5" s="11">
        <v>1</v>
      </c>
      <c r="E5" s="11">
        <v>93.3</v>
      </c>
      <c r="F5" s="18">
        <v>0</v>
      </c>
      <c r="G5" s="18"/>
      <c r="H5" s="26"/>
      <c r="I5" s="18">
        <v>4</v>
      </c>
      <c r="J5" s="18">
        <v>1</v>
      </c>
      <c r="K5" s="11">
        <v>95</v>
      </c>
      <c r="L5" s="18">
        <v>2</v>
      </c>
      <c r="M5" s="18">
        <v>1</v>
      </c>
      <c r="N5" s="16">
        <v>50</v>
      </c>
    </row>
    <row r="6" spans="1:18" ht="36">
      <c r="A6" s="3">
        <v>2</v>
      </c>
      <c r="B6" s="24" t="s">
        <v>28</v>
      </c>
      <c r="C6" s="25">
        <v>24</v>
      </c>
      <c r="D6" s="20">
        <v>1</v>
      </c>
      <c r="E6" s="35">
        <v>95.8</v>
      </c>
      <c r="F6" s="20">
        <v>5</v>
      </c>
      <c r="G6" s="20">
        <v>4</v>
      </c>
      <c r="H6" s="20">
        <v>20</v>
      </c>
      <c r="I6" s="20">
        <v>9</v>
      </c>
      <c r="J6" s="20">
        <v>5</v>
      </c>
      <c r="K6" s="11">
        <v>44.4</v>
      </c>
      <c r="L6" s="20">
        <v>12</v>
      </c>
      <c r="M6" s="20">
        <v>6</v>
      </c>
      <c r="N6" s="16">
        <v>50</v>
      </c>
    </row>
    <row r="7" spans="1:18" ht="24">
      <c r="A7" s="1">
        <v>3</v>
      </c>
      <c r="B7" s="24" t="s">
        <v>29</v>
      </c>
      <c r="C7" s="25">
        <v>17</v>
      </c>
      <c r="D7" s="11"/>
      <c r="E7" s="11">
        <v>100</v>
      </c>
      <c r="F7" s="12">
        <v>1</v>
      </c>
      <c r="G7" s="12">
        <v>0</v>
      </c>
      <c r="H7" s="14">
        <v>100</v>
      </c>
      <c r="I7" s="12">
        <v>4</v>
      </c>
      <c r="J7" s="12">
        <v>0</v>
      </c>
      <c r="K7" s="11">
        <v>100</v>
      </c>
      <c r="L7" s="12">
        <v>5</v>
      </c>
      <c r="M7" s="12">
        <v>5</v>
      </c>
      <c r="N7" s="16">
        <v>0</v>
      </c>
    </row>
    <row r="8" spans="1:18" ht="24">
      <c r="A8" s="1">
        <v>4</v>
      </c>
      <c r="B8" s="24" t="s">
        <v>30</v>
      </c>
      <c r="C8" s="25">
        <v>11</v>
      </c>
      <c r="D8" s="12"/>
      <c r="E8" s="12">
        <v>100</v>
      </c>
      <c r="F8" s="12">
        <v>0</v>
      </c>
      <c r="G8" s="12"/>
      <c r="H8" s="11"/>
      <c r="I8" s="12">
        <v>4</v>
      </c>
      <c r="J8" s="12">
        <v>0</v>
      </c>
      <c r="K8" s="11">
        <v>100</v>
      </c>
      <c r="L8" s="12">
        <v>7</v>
      </c>
      <c r="M8" s="12">
        <v>5</v>
      </c>
      <c r="N8" s="16">
        <v>28.5</v>
      </c>
    </row>
    <row r="9" spans="1:18" ht="24">
      <c r="A9" s="3">
        <v>5</v>
      </c>
      <c r="B9" s="24" t="s">
        <v>32</v>
      </c>
      <c r="C9" s="27">
        <v>16</v>
      </c>
      <c r="D9" s="11">
        <v>1</v>
      </c>
      <c r="E9" s="11">
        <v>93.7</v>
      </c>
      <c r="F9" s="18">
        <v>1</v>
      </c>
      <c r="G9" s="18">
        <v>1</v>
      </c>
      <c r="H9" s="36">
        <v>0</v>
      </c>
      <c r="I9" s="18">
        <v>2</v>
      </c>
      <c r="J9" s="18">
        <v>0</v>
      </c>
      <c r="K9" s="11">
        <v>100</v>
      </c>
      <c r="L9" s="18">
        <v>7</v>
      </c>
      <c r="M9" s="18">
        <v>5</v>
      </c>
      <c r="N9" s="16">
        <v>29</v>
      </c>
    </row>
    <row r="10" spans="1:18" ht="24">
      <c r="A10" s="1">
        <v>6</v>
      </c>
      <c r="B10" s="24" t="s">
        <v>33</v>
      </c>
      <c r="C10" s="27">
        <v>7</v>
      </c>
      <c r="D10" s="11">
        <v>1</v>
      </c>
      <c r="E10" s="11">
        <v>85.7</v>
      </c>
      <c r="F10" s="12">
        <v>0</v>
      </c>
      <c r="G10" s="12"/>
      <c r="H10" s="11"/>
      <c r="I10" s="12">
        <v>1</v>
      </c>
      <c r="J10" s="12">
        <v>0</v>
      </c>
      <c r="K10" s="11">
        <v>100</v>
      </c>
      <c r="L10" s="12">
        <v>2</v>
      </c>
      <c r="M10" s="12">
        <v>2</v>
      </c>
      <c r="N10" s="16">
        <v>0</v>
      </c>
    </row>
    <row r="11" spans="1:18" ht="36">
      <c r="A11" s="1">
        <v>7</v>
      </c>
      <c r="B11" s="24" t="s">
        <v>31</v>
      </c>
      <c r="C11" s="27">
        <v>16</v>
      </c>
      <c r="D11" s="12"/>
      <c r="E11" s="13">
        <v>100</v>
      </c>
      <c r="F11" s="12">
        <v>4</v>
      </c>
      <c r="G11" s="12">
        <v>1</v>
      </c>
      <c r="H11" s="11">
        <v>75</v>
      </c>
      <c r="I11" s="12">
        <v>7</v>
      </c>
      <c r="J11" s="12">
        <v>0</v>
      </c>
      <c r="K11" s="11">
        <v>100</v>
      </c>
      <c r="L11" s="12">
        <v>5</v>
      </c>
      <c r="M11" s="12">
        <v>1</v>
      </c>
      <c r="N11" s="16">
        <v>80</v>
      </c>
    </row>
    <row r="12" spans="1:18" ht="24">
      <c r="A12" s="3">
        <v>8</v>
      </c>
      <c r="B12" s="24" t="s">
        <v>34</v>
      </c>
      <c r="C12" s="27">
        <v>6</v>
      </c>
      <c r="D12" s="18"/>
      <c r="E12" s="34">
        <v>100</v>
      </c>
      <c r="F12" s="18">
        <v>0</v>
      </c>
      <c r="G12" s="18"/>
      <c r="H12" s="36"/>
      <c r="I12" s="18">
        <v>3</v>
      </c>
      <c r="J12" s="18">
        <v>0</v>
      </c>
      <c r="K12" s="11">
        <v>100</v>
      </c>
      <c r="L12" s="18">
        <v>2</v>
      </c>
      <c r="M12" s="18">
        <v>0</v>
      </c>
      <c r="N12" s="16">
        <v>100</v>
      </c>
    </row>
    <row r="13" spans="1:18" ht="15.75">
      <c r="A13" s="1"/>
      <c r="B13" s="24" t="s">
        <v>16</v>
      </c>
      <c r="C13" s="21">
        <f>SUM(C5:C12)</f>
        <v>112</v>
      </c>
      <c r="D13" s="21">
        <f>SUM(D5:D12)</f>
        <v>4</v>
      </c>
      <c r="E13" s="21">
        <f>AVERAGE(E5:E12)</f>
        <v>96.0625</v>
      </c>
      <c r="F13" s="23">
        <f>SUM(F5:F12)</f>
        <v>11</v>
      </c>
      <c r="G13" s="23">
        <f>SUM(G5:G12)</f>
        <v>6</v>
      </c>
      <c r="H13" s="37">
        <f>AVERAGE(H5:H12)</f>
        <v>48.75</v>
      </c>
      <c r="I13" s="23">
        <f>SUM(I5:I12)</f>
        <v>34</v>
      </c>
      <c r="J13" s="23">
        <f>SUM(J5:J12)</f>
        <v>6</v>
      </c>
      <c r="K13" s="46">
        <f>AVERAGE(K5:K12)</f>
        <v>92.424999999999997</v>
      </c>
      <c r="L13" s="23">
        <f>SUM(L5:L12)</f>
        <v>42</v>
      </c>
      <c r="M13" s="23">
        <f>SUM(M5:M12)</f>
        <v>25</v>
      </c>
      <c r="N13" s="37">
        <f>AVERAGE(N5:N12)</f>
        <v>42.1875</v>
      </c>
    </row>
    <row r="14" spans="1:18" ht="48">
      <c r="A14" s="1"/>
      <c r="B14" s="24" t="s">
        <v>35</v>
      </c>
      <c r="C14" s="11">
        <v>28</v>
      </c>
      <c r="D14" s="11">
        <v>4</v>
      </c>
      <c r="E14" s="11">
        <v>86</v>
      </c>
      <c r="F14" s="12">
        <v>0</v>
      </c>
      <c r="G14" s="12"/>
      <c r="H14" s="16"/>
      <c r="I14" s="12">
        <v>2</v>
      </c>
      <c r="J14" s="12">
        <v>0</v>
      </c>
      <c r="K14" s="20">
        <v>100</v>
      </c>
      <c r="L14" s="12">
        <v>5</v>
      </c>
      <c r="M14" s="12">
        <v>2</v>
      </c>
      <c r="N14" s="16">
        <v>60</v>
      </c>
    </row>
    <row r="15" spans="1:18" ht="15.75">
      <c r="A15" s="1"/>
      <c r="B15" s="24" t="s">
        <v>39</v>
      </c>
      <c r="C15" s="11">
        <f>SUM(C13:C14)</f>
        <v>140</v>
      </c>
      <c r="D15" s="11">
        <f>SUM(D13:D14)</f>
        <v>8</v>
      </c>
      <c r="E15" s="43">
        <v>94.2</v>
      </c>
      <c r="F15" s="12">
        <f>SUM(F13:F14)</f>
        <v>11</v>
      </c>
      <c r="G15" s="12">
        <f>SUM(G13:G14)</f>
        <v>6</v>
      </c>
      <c r="H15" s="16">
        <f>AVERAGE(H13:H14)</f>
        <v>48.75</v>
      </c>
      <c r="I15" s="12">
        <f>SUM(I13:I14)</f>
        <v>36</v>
      </c>
      <c r="J15" s="12">
        <f>SUM(J13:J14)</f>
        <v>6</v>
      </c>
      <c r="K15" s="20">
        <f>AVERAGE(K13:K14)</f>
        <v>96.212500000000006</v>
      </c>
      <c r="L15" s="12">
        <f>SUM(L13:L14)</f>
        <v>47</v>
      </c>
      <c r="M15" s="12">
        <f>SUM(M13:M14)</f>
        <v>27</v>
      </c>
      <c r="N15" s="16">
        <f>AVERAGE(N13:N14)</f>
        <v>51.09375</v>
      </c>
    </row>
  </sheetData>
  <mergeCells count="7">
    <mergeCell ref="I3:K3"/>
    <mergeCell ref="L3:N3"/>
    <mergeCell ref="A1:N1"/>
    <mergeCell ref="F3:H3"/>
    <mergeCell ref="A3:A4"/>
    <mergeCell ref="B3:B4"/>
    <mergeCell ref="C3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workbookViewId="0">
      <selection activeCell="M9" sqref="M9"/>
    </sheetView>
  </sheetViews>
  <sheetFormatPr defaultRowHeight="15"/>
  <cols>
    <col min="1" max="1" width="4.140625" customWidth="1"/>
    <col min="2" max="2" width="28.85546875" customWidth="1"/>
    <col min="3" max="3" width="5.42578125" style="10" customWidth="1"/>
    <col min="4" max="4" width="5.140625" style="10" customWidth="1"/>
    <col min="5" max="8" width="5.42578125" style="10" customWidth="1"/>
    <col min="9" max="12" width="9.140625" style="10"/>
  </cols>
  <sheetData>
    <row r="1" spans="1:12" s="31" customFormat="1" ht="36" customHeight="1">
      <c r="A1" s="128" t="s">
        <v>40</v>
      </c>
      <c r="B1" s="129"/>
      <c r="C1" s="129"/>
      <c r="D1" s="129"/>
      <c r="E1" s="129"/>
      <c r="F1" s="129"/>
      <c r="G1" s="129"/>
      <c r="H1" s="129"/>
      <c r="I1" s="29"/>
      <c r="J1" s="29"/>
      <c r="K1" s="30"/>
      <c r="L1" s="30"/>
    </row>
    <row r="3" spans="1:12" ht="30" customHeight="1">
      <c r="A3" s="124" t="s">
        <v>10</v>
      </c>
      <c r="B3" s="126" t="s">
        <v>20</v>
      </c>
      <c r="C3" s="117" t="s">
        <v>0</v>
      </c>
      <c r="D3" s="118"/>
      <c r="E3" s="119"/>
      <c r="F3" s="117" t="s">
        <v>1</v>
      </c>
      <c r="G3" s="118"/>
      <c r="H3" s="119"/>
    </row>
    <row r="4" spans="1:12" ht="62.25" customHeight="1">
      <c r="A4" s="125"/>
      <c r="B4" s="127"/>
      <c r="C4" s="37" t="s">
        <v>22</v>
      </c>
      <c r="D4" s="9" t="s">
        <v>69</v>
      </c>
      <c r="E4" s="9" t="s">
        <v>24</v>
      </c>
      <c r="F4" s="37" t="s">
        <v>22</v>
      </c>
      <c r="G4" s="9" t="s">
        <v>69</v>
      </c>
      <c r="H4" s="9" t="s">
        <v>24</v>
      </c>
    </row>
    <row r="5" spans="1:12" ht="15.75">
      <c r="A5" s="1">
        <v>1</v>
      </c>
      <c r="B5" s="24" t="s">
        <v>27</v>
      </c>
      <c r="C5" s="25">
        <v>15</v>
      </c>
      <c r="D5" s="11"/>
      <c r="E5" s="11">
        <v>100</v>
      </c>
      <c r="F5" s="25">
        <v>15</v>
      </c>
      <c r="G5" s="11">
        <v>1</v>
      </c>
      <c r="H5" s="11">
        <v>93.3</v>
      </c>
    </row>
    <row r="6" spans="1:12" ht="15.75">
      <c r="A6" s="3">
        <v>2</v>
      </c>
      <c r="B6" s="24" t="s">
        <v>28</v>
      </c>
      <c r="C6" s="25">
        <v>24</v>
      </c>
      <c r="D6" s="11">
        <v>1</v>
      </c>
      <c r="E6" s="11">
        <v>95.8</v>
      </c>
      <c r="F6" s="25">
        <v>24</v>
      </c>
      <c r="G6" s="20">
        <v>1</v>
      </c>
      <c r="H6" s="35">
        <v>95.8</v>
      </c>
    </row>
    <row r="7" spans="1:12" ht="15.75">
      <c r="A7" s="1">
        <v>3</v>
      </c>
      <c r="B7" s="24" t="s">
        <v>29</v>
      </c>
      <c r="C7" s="25">
        <v>17</v>
      </c>
      <c r="D7" s="11"/>
      <c r="E7" s="11">
        <v>100</v>
      </c>
      <c r="F7" s="25">
        <v>17</v>
      </c>
      <c r="G7" s="11"/>
      <c r="H7" s="11">
        <v>100</v>
      </c>
    </row>
    <row r="8" spans="1:12" ht="15.75">
      <c r="A8" s="1">
        <v>4</v>
      </c>
      <c r="B8" s="24" t="s">
        <v>30</v>
      </c>
      <c r="C8" s="25">
        <v>11</v>
      </c>
      <c r="D8" s="11">
        <v>1</v>
      </c>
      <c r="E8" s="11">
        <v>91</v>
      </c>
      <c r="F8" s="25">
        <v>11</v>
      </c>
      <c r="G8" s="12"/>
      <c r="H8" s="12">
        <v>100</v>
      </c>
    </row>
    <row r="9" spans="1:12" ht="15.75">
      <c r="A9" s="3">
        <v>5</v>
      </c>
      <c r="B9" s="24" t="s">
        <v>32</v>
      </c>
      <c r="C9" s="27">
        <v>16</v>
      </c>
      <c r="D9" s="11">
        <v>2</v>
      </c>
      <c r="E9" s="11">
        <v>87.5</v>
      </c>
      <c r="F9" s="27">
        <v>16</v>
      </c>
      <c r="G9" s="11">
        <v>1</v>
      </c>
      <c r="H9" s="11">
        <v>93.7</v>
      </c>
    </row>
    <row r="10" spans="1:12" ht="15.75">
      <c r="A10" s="1">
        <v>6</v>
      </c>
      <c r="B10" s="24" t="s">
        <v>33</v>
      </c>
      <c r="C10" s="27">
        <v>7</v>
      </c>
      <c r="D10" s="11">
        <v>1</v>
      </c>
      <c r="E10" s="11">
        <v>85.8</v>
      </c>
      <c r="F10" s="27">
        <v>7</v>
      </c>
      <c r="G10" s="11">
        <v>1</v>
      </c>
      <c r="H10" s="11">
        <v>85.7</v>
      </c>
    </row>
    <row r="11" spans="1:12" ht="15.75">
      <c r="A11" s="1">
        <v>7</v>
      </c>
      <c r="B11" s="24" t="s">
        <v>31</v>
      </c>
      <c r="C11" s="27">
        <v>16</v>
      </c>
      <c r="D11" s="11"/>
      <c r="E11" s="11">
        <v>100</v>
      </c>
      <c r="F11" s="27">
        <v>16</v>
      </c>
      <c r="G11" s="12"/>
      <c r="H11" s="13">
        <v>100</v>
      </c>
    </row>
    <row r="12" spans="1:12" ht="15.75">
      <c r="A12" s="3">
        <v>8</v>
      </c>
      <c r="B12" s="24" t="s">
        <v>34</v>
      </c>
      <c r="C12" s="27">
        <v>6</v>
      </c>
      <c r="D12" s="11"/>
      <c r="E12" s="33">
        <v>100</v>
      </c>
      <c r="F12" s="27">
        <v>6</v>
      </c>
      <c r="G12" s="18"/>
      <c r="H12" s="34">
        <v>100</v>
      </c>
    </row>
    <row r="13" spans="1:12" ht="15.75">
      <c r="A13" s="1"/>
      <c r="B13" s="24" t="s">
        <v>16</v>
      </c>
      <c r="C13" s="45">
        <f>SUM(C5:C12)</f>
        <v>112</v>
      </c>
      <c r="D13" s="21">
        <f>SUM(D5:D12)</f>
        <v>5</v>
      </c>
      <c r="E13" s="21">
        <v>95</v>
      </c>
      <c r="F13" s="21">
        <f>SUM(F5:F12)</f>
        <v>112</v>
      </c>
      <c r="G13" s="21">
        <f>SUM(G5:G12)</f>
        <v>4</v>
      </c>
      <c r="H13" s="21">
        <f>AVERAGE(H5:H12)</f>
        <v>96.0625</v>
      </c>
    </row>
    <row r="14" spans="1:12" ht="24">
      <c r="A14" s="1"/>
      <c r="B14" s="24" t="s">
        <v>35</v>
      </c>
      <c r="C14" s="27">
        <v>28</v>
      </c>
      <c r="D14" s="11">
        <v>4</v>
      </c>
      <c r="E14" s="11">
        <v>86</v>
      </c>
      <c r="F14" s="11">
        <v>28</v>
      </c>
      <c r="G14" s="11">
        <v>4</v>
      </c>
      <c r="H14" s="11">
        <v>86</v>
      </c>
    </row>
    <row r="15" spans="1:12" ht="15.75">
      <c r="A15" s="1"/>
      <c r="B15" s="24" t="s">
        <v>39</v>
      </c>
      <c r="C15" s="27">
        <f>SUM(C13:C14)</f>
        <v>140</v>
      </c>
      <c r="D15" s="11">
        <f>SUM(D13:D14)</f>
        <v>9</v>
      </c>
      <c r="E15" s="43">
        <v>93.5</v>
      </c>
      <c r="F15" s="11">
        <f>SUM(F13:F14)</f>
        <v>140</v>
      </c>
      <c r="G15" s="11">
        <f>SUM(G13:G14)</f>
        <v>8</v>
      </c>
      <c r="H15" s="43">
        <v>94.2</v>
      </c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5"/>
  <sheetViews>
    <sheetView workbookViewId="0">
      <selection activeCell="X10" sqref="X10"/>
    </sheetView>
  </sheetViews>
  <sheetFormatPr defaultRowHeight="15"/>
  <cols>
    <col min="1" max="1" width="4.140625" customWidth="1"/>
    <col min="2" max="2" width="16.42578125" customWidth="1"/>
    <col min="3" max="3" width="5.42578125" style="10" customWidth="1"/>
    <col min="4" max="4" width="5.140625" style="10" customWidth="1"/>
    <col min="5" max="8" width="5.42578125" style="10" customWidth="1"/>
    <col min="9" max="9" width="4.7109375" style="10" customWidth="1"/>
    <col min="10" max="11" width="5.42578125" style="10" customWidth="1"/>
    <col min="12" max="17" width="2.5703125" style="10" customWidth="1"/>
    <col min="18" max="18" width="4.7109375" style="10" customWidth="1"/>
    <col min="19" max="20" width="5.42578125" style="10" customWidth="1"/>
    <col min="21" max="22" width="4.7109375" style="10" customWidth="1"/>
    <col min="23" max="41" width="5.42578125" style="10" customWidth="1"/>
    <col min="42" max="42" width="8.42578125" style="10" customWidth="1"/>
    <col min="43" max="43" width="6.85546875" style="10" customWidth="1"/>
    <col min="44" max="44" width="20.85546875" style="10" customWidth="1"/>
    <col min="45" max="48" width="9.140625" style="10"/>
  </cols>
  <sheetData>
    <row r="1" spans="1:48" s="31" customFormat="1" ht="36" customHeight="1">
      <c r="A1" s="117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8"/>
      <c r="N1" s="28"/>
      <c r="O1" s="28"/>
      <c r="P1" s="28"/>
      <c r="Q1" s="28"/>
      <c r="S1" s="28"/>
      <c r="T1" s="28"/>
      <c r="U1" s="28"/>
      <c r="V1" s="28"/>
      <c r="W1" s="28"/>
      <c r="X1" s="28"/>
      <c r="Y1" s="118" t="s">
        <v>37</v>
      </c>
      <c r="Z1" s="118"/>
      <c r="AA1" s="118"/>
      <c r="AB1" s="118"/>
      <c r="AC1" s="118"/>
      <c r="AD1" s="118"/>
      <c r="AE1" s="118"/>
      <c r="AF1" s="32"/>
      <c r="AG1" s="117" t="s">
        <v>37</v>
      </c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29"/>
      <c r="AS1" s="29"/>
      <c r="AT1" s="29"/>
      <c r="AU1" s="30"/>
      <c r="AV1" s="30"/>
    </row>
    <row r="3" spans="1:48" ht="30" customHeight="1">
      <c r="A3" s="124" t="s">
        <v>10</v>
      </c>
      <c r="B3" s="126" t="s">
        <v>20</v>
      </c>
      <c r="C3" s="117" t="s">
        <v>0</v>
      </c>
      <c r="D3" s="118"/>
      <c r="E3" s="119"/>
      <c r="F3" s="117" t="s">
        <v>1</v>
      </c>
      <c r="G3" s="118"/>
      <c r="H3" s="119"/>
      <c r="I3" s="117" t="s">
        <v>18</v>
      </c>
      <c r="J3" s="118"/>
      <c r="K3" s="119"/>
      <c r="L3" s="117" t="s">
        <v>12</v>
      </c>
      <c r="M3" s="118"/>
      <c r="N3" s="119"/>
      <c r="O3" s="117" t="s">
        <v>13</v>
      </c>
      <c r="P3" s="118"/>
      <c r="Q3" s="119"/>
      <c r="R3" s="117" t="s">
        <v>9</v>
      </c>
      <c r="S3" s="118"/>
      <c r="T3" s="119"/>
      <c r="U3" s="117" t="s">
        <v>8</v>
      </c>
      <c r="V3" s="118"/>
      <c r="W3" s="119"/>
      <c r="X3" s="117" t="s">
        <v>7</v>
      </c>
      <c r="Y3" s="118"/>
      <c r="Z3" s="119"/>
      <c r="AA3" s="117" t="s">
        <v>3</v>
      </c>
      <c r="AB3" s="118"/>
      <c r="AC3" s="119"/>
      <c r="AD3" s="117" t="s">
        <v>6</v>
      </c>
      <c r="AE3" s="118"/>
      <c r="AF3" s="119"/>
      <c r="AG3" s="117" t="s">
        <v>5</v>
      </c>
      <c r="AH3" s="118"/>
      <c r="AI3" s="119"/>
      <c r="AJ3" s="117" t="s">
        <v>4</v>
      </c>
      <c r="AK3" s="118"/>
      <c r="AL3" s="119"/>
      <c r="AM3" s="117" t="s">
        <v>2</v>
      </c>
      <c r="AN3" s="118"/>
      <c r="AO3" s="119"/>
      <c r="AP3" s="130" t="s">
        <v>21</v>
      </c>
      <c r="AQ3" s="130" t="s">
        <v>14</v>
      </c>
      <c r="AR3" s="132" t="s">
        <v>20</v>
      </c>
    </row>
    <row r="4" spans="1:48" ht="62.25" customHeight="1">
      <c r="A4" s="125"/>
      <c r="B4" s="127"/>
      <c r="C4" s="37" t="s">
        <v>22</v>
      </c>
      <c r="D4" s="9" t="s">
        <v>23</v>
      </c>
      <c r="E4" s="9" t="s">
        <v>24</v>
      </c>
      <c r="F4" s="37" t="s">
        <v>22</v>
      </c>
      <c r="G4" s="9" t="s">
        <v>23</v>
      </c>
      <c r="H4" s="9" t="s">
        <v>24</v>
      </c>
      <c r="I4" s="37" t="s">
        <v>22</v>
      </c>
      <c r="J4" s="9" t="s">
        <v>23</v>
      </c>
      <c r="K4" s="9" t="s">
        <v>24</v>
      </c>
      <c r="L4" s="37" t="s">
        <v>22</v>
      </c>
      <c r="M4" s="9" t="s">
        <v>23</v>
      </c>
      <c r="N4" s="9" t="s">
        <v>24</v>
      </c>
      <c r="O4" s="37" t="s">
        <v>22</v>
      </c>
      <c r="P4" s="9" t="s">
        <v>23</v>
      </c>
      <c r="Q4" s="9" t="s">
        <v>24</v>
      </c>
      <c r="R4" s="37" t="s">
        <v>22</v>
      </c>
      <c r="S4" s="9" t="s">
        <v>23</v>
      </c>
      <c r="T4" s="9" t="s">
        <v>24</v>
      </c>
      <c r="U4" s="37" t="s">
        <v>22</v>
      </c>
      <c r="V4" s="9" t="s">
        <v>23</v>
      </c>
      <c r="W4" s="9" t="s">
        <v>24</v>
      </c>
      <c r="X4" s="37" t="s">
        <v>22</v>
      </c>
      <c r="Y4" s="9" t="s">
        <v>23</v>
      </c>
      <c r="Z4" s="9" t="s">
        <v>24</v>
      </c>
      <c r="AA4" s="37" t="s">
        <v>22</v>
      </c>
      <c r="AB4" s="9" t="s">
        <v>23</v>
      </c>
      <c r="AC4" s="9" t="s">
        <v>24</v>
      </c>
      <c r="AD4" s="37" t="s">
        <v>22</v>
      </c>
      <c r="AE4" s="9" t="s">
        <v>23</v>
      </c>
      <c r="AF4" s="9" t="s">
        <v>24</v>
      </c>
      <c r="AG4" s="37" t="s">
        <v>22</v>
      </c>
      <c r="AH4" s="9" t="s">
        <v>23</v>
      </c>
      <c r="AI4" s="9" t="s">
        <v>24</v>
      </c>
      <c r="AJ4" s="37" t="s">
        <v>22</v>
      </c>
      <c r="AK4" s="9" t="s">
        <v>23</v>
      </c>
      <c r="AL4" s="9" t="s">
        <v>24</v>
      </c>
      <c r="AM4" s="37" t="s">
        <v>22</v>
      </c>
      <c r="AN4" s="9" t="s">
        <v>23</v>
      </c>
      <c r="AO4" s="9" t="s">
        <v>24</v>
      </c>
      <c r="AP4" s="131"/>
      <c r="AQ4" s="131"/>
      <c r="AR4" s="133"/>
    </row>
    <row r="5" spans="1:48" ht="36">
      <c r="A5" s="1">
        <v>1</v>
      </c>
      <c r="B5" s="24" t="s">
        <v>27</v>
      </c>
      <c r="C5" s="25">
        <v>15</v>
      </c>
      <c r="D5" s="11"/>
      <c r="E5" s="11">
        <v>100</v>
      </c>
      <c r="F5" s="25">
        <v>15</v>
      </c>
      <c r="G5" s="11">
        <v>1</v>
      </c>
      <c r="H5" s="11">
        <v>93.3</v>
      </c>
      <c r="I5" s="11">
        <v>1</v>
      </c>
      <c r="J5" s="11">
        <v>0</v>
      </c>
      <c r="K5" s="11">
        <v>100</v>
      </c>
      <c r="L5" s="12"/>
      <c r="M5" s="12"/>
      <c r="N5" s="12"/>
      <c r="O5" s="16"/>
      <c r="P5" s="16"/>
      <c r="Q5" s="16"/>
      <c r="R5" s="11">
        <v>0</v>
      </c>
      <c r="S5" s="11"/>
      <c r="T5" s="11"/>
      <c r="U5" s="18">
        <v>9</v>
      </c>
      <c r="V5" s="18">
        <v>1</v>
      </c>
      <c r="W5" s="16">
        <v>90</v>
      </c>
      <c r="X5" s="18">
        <v>2</v>
      </c>
      <c r="Y5" s="18">
        <v>0</v>
      </c>
      <c r="Z5" s="36">
        <v>100</v>
      </c>
      <c r="AA5" s="18">
        <v>0</v>
      </c>
      <c r="AB5" s="18"/>
      <c r="AC5" s="26"/>
      <c r="AD5" s="18">
        <v>2</v>
      </c>
      <c r="AE5" s="18">
        <v>0</v>
      </c>
      <c r="AF5" s="20">
        <v>100</v>
      </c>
      <c r="AG5" s="18">
        <v>10</v>
      </c>
      <c r="AH5" s="18">
        <v>4</v>
      </c>
      <c r="AI5" s="16">
        <v>60</v>
      </c>
      <c r="AJ5" s="18">
        <v>4</v>
      </c>
      <c r="AK5" s="18">
        <v>1</v>
      </c>
      <c r="AL5" s="11">
        <v>95</v>
      </c>
      <c r="AM5" s="18">
        <v>2</v>
      </c>
      <c r="AN5" s="18">
        <v>1</v>
      </c>
      <c r="AO5" s="16">
        <v>50</v>
      </c>
      <c r="AP5" s="17">
        <v>87.5</v>
      </c>
      <c r="AQ5" s="37">
        <v>3</v>
      </c>
      <c r="AR5" s="44" t="s">
        <v>27</v>
      </c>
    </row>
    <row r="6" spans="1:48" ht="36">
      <c r="A6" s="3">
        <v>2</v>
      </c>
      <c r="B6" s="24" t="s">
        <v>28</v>
      </c>
      <c r="C6" s="25">
        <v>24</v>
      </c>
      <c r="D6" s="11">
        <v>1</v>
      </c>
      <c r="E6" s="11">
        <v>95.8</v>
      </c>
      <c r="F6" s="25">
        <v>24</v>
      </c>
      <c r="G6" s="20">
        <v>1</v>
      </c>
      <c r="H6" s="35">
        <v>95.8</v>
      </c>
      <c r="I6" s="11">
        <v>0</v>
      </c>
      <c r="J6" s="11"/>
      <c r="K6" s="11"/>
      <c r="L6" s="12"/>
      <c r="M6" s="12"/>
      <c r="N6" s="12"/>
      <c r="O6" s="21"/>
      <c r="P6" s="21"/>
      <c r="Q6" s="21"/>
      <c r="R6" s="11">
        <v>1</v>
      </c>
      <c r="S6" s="11">
        <v>0</v>
      </c>
      <c r="T6" s="11">
        <v>100</v>
      </c>
      <c r="U6" s="20">
        <v>16</v>
      </c>
      <c r="V6" s="20">
        <v>8</v>
      </c>
      <c r="W6" s="16">
        <v>50</v>
      </c>
      <c r="X6" s="20">
        <v>13</v>
      </c>
      <c r="Y6" s="20">
        <v>1</v>
      </c>
      <c r="Z6" s="16">
        <v>92.3</v>
      </c>
      <c r="AA6" s="20">
        <v>5</v>
      </c>
      <c r="AB6" s="20">
        <v>4</v>
      </c>
      <c r="AC6" s="20">
        <v>20</v>
      </c>
      <c r="AD6" s="20">
        <v>1</v>
      </c>
      <c r="AE6" s="20">
        <v>0</v>
      </c>
      <c r="AF6" s="20">
        <v>100</v>
      </c>
      <c r="AG6" s="20">
        <v>9</v>
      </c>
      <c r="AH6" s="20">
        <v>2</v>
      </c>
      <c r="AI6" s="16">
        <v>77.7</v>
      </c>
      <c r="AJ6" s="20">
        <v>9</v>
      </c>
      <c r="AK6" s="20">
        <v>5</v>
      </c>
      <c r="AL6" s="11">
        <v>44.4</v>
      </c>
      <c r="AM6" s="20">
        <v>12</v>
      </c>
      <c r="AN6" s="20">
        <v>6</v>
      </c>
      <c r="AO6" s="16">
        <v>50</v>
      </c>
      <c r="AP6" s="17">
        <f>(E6+H6+T6+W6+Z6+AC6+AF6+AI6+AL6+AO6)/10</f>
        <v>72.600000000000009</v>
      </c>
      <c r="AQ6" s="37">
        <v>5</v>
      </c>
      <c r="AR6" s="44" t="s">
        <v>28</v>
      </c>
    </row>
    <row r="7" spans="1:48" ht="24">
      <c r="A7" s="1">
        <v>3</v>
      </c>
      <c r="B7" s="24" t="s">
        <v>29</v>
      </c>
      <c r="C7" s="25">
        <v>17</v>
      </c>
      <c r="D7" s="11"/>
      <c r="E7" s="11">
        <v>100</v>
      </c>
      <c r="F7" s="25">
        <v>17</v>
      </c>
      <c r="G7" s="11"/>
      <c r="H7" s="11">
        <v>100</v>
      </c>
      <c r="I7" s="11">
        <v>2</v>
      </c>
      <c r="J7" s="11">
        <v>0</v>
      </c>
      <c r="K7" s="11">
        <v>100</v>
      </c>
      <c r="L7" s="12"/>
      <c r="M7" s="12"/>
      <c r="N7" s="12"/>
      <c r="O7" s="21"/>
      <c r="P7" s="21"/>
      <c r="Q7" s="21"/>
      <c r="R7" s="11">
        <v>1</v>
      </c>
      <c r="S7" s="11">
        <v>0</v>
      </c>
      <c r="T7" s="11">
        <v>100</v>
      </c>
      <c r="U7" s="12">
        <v>13</v>
      </c>
      <c r="V7" s="12">
        <v>2</v>
      </c>
      <c r="W7" s="16">
        <v>85</v>
      </c>
      <c r="X7" s="12">
        <v>8</v>
      </c>
      <c r="Y7" s="12">
        <v>1</v>
      </c>
      <c r="Z7" s="16">
        <v>88</v>
      </c>
      <c r="AA7" s="12">
        <v>1</v>
      </c>
      <c r="AB7" s="12">
        <v>0</v>
      </c>
      <c r="AC7" s="14">
        <v>100</v>
      </c>
      <c r="AD7" s="14">
        <v>0</v>
      </c>
      <c r="AE7" s="12"/>
      <c r="AF7" s="20"/>
      <c r="AG7" s="12">
        <v>6</v>
      </c>
      <c r="AH7" s="12">
        <v>1</v>
      </c>
      <c r="AI7" s="16">
        <v>75</v>
      </c>
      <c r="AJ7" s="12">
        <v>4</v>
      </c>
      <c r="AK7" s="12">
        <v>0</v>
      </c>
      <c r="AL7" s="11">
        <v>100</v>
      </c>
      <c r="AM7" s="12">
        <v>5</v>
      </c>
      <c r="AN7" s="12">
        <v>5</v>
      </c>
      <c r="AO7" s="16">
        <v>0</v>
      </c>
      <c r="AP7" s="17">
        <f>(E7+H7+K7+T7+W7+Z7+AC7+AI7+AL7+AO7)/10</f>
        <v>84.8</v>
      </c>
      <c r="AQ7" s="37">
        <v>4</v>
      </c>
      <c r="AR7" s="44" t="s">
        <v>29</v>
      </c>
    </row>
    <row r="8" spans="1:48" ht="24">
      <c r="A8" s="1">
        <v>4</v>
      </c>
      <c r="B8" s="24" t="s">
        <v>30</v>
      </c>
      <c r="C8" s="25">
        <v>11</v>
      </c>
      <c r="D8" s="11">
        <v>1</v>
      </c>
      <c r="E8" s="11">
        <v>91</v>
      </c>
      <c r="F8" s="25">
        <v>11</v>
      </c>
      <c r="G8" s="12"/>
      <c r="H8" s="12">
        <v>100</v>
      </c>
      <c r="I8" s="11">
        <v>0</v>
      </c>
      <c r="J8" s="11"/>
      <c r="K8" s="11" t="s">
        <v>38</v>
      </c>
      <c r="L8" s="12"/>
      <c r="M8" s="12"/>
      <c r="N8" s="12"/>
      <c r="O8" s="21"/>
      <c r="P8" s="21"/>
      <c r="Q8" s="21"/>
      <c r="R8" s="11">
        <v>0</v>
      </c>
      <c r="S8" s="11"/>
      <c r="T8" s="11"/>
      <c r="U8" s="12">
        <v>11</v>
      </c>
      <c r="V8" s="12">
        <v>4</v>
      </c>
      <c r="W8" s="16">
        <v>63.6</v>
      </c>
      <c r="X8" s="12">
        <v>3</v>
      </c>
      <c r="Y8" s="12">
        <v>0</v>
      </c>
      <c r="Z8" s="16">
        <v>100</v>
      </c>
      <c r="AA8" s="12">
        <v>0</v>
      </c>
      <c r="AB8" s="12"/>
      <c r="AC8" s="11"/>
      <c r="AD8" s="12">
        <v>5</v>
      </c>
      <c r="AE8" s="12">
        <v>5</v>
      </c>
      <c r="AF8" s="12">
        <v>0</v>
      </c>
      <c r="AG8" s="12">
        <v>8</v>
      </c>
      <c r="AH8" s="12">
        <v>2</v>
      </c>
      <c r="AI8" s="16">
        <v>75</v>
      </c>
      <c r="AJ8" s="12">
        <v>4</v>
      </c>
      <c r="AK8" s="12">
        <v>0</v>
      </c>
      <c r="AL8" s="11">
        <v>100</v>
      </c>
      <c r="AM8" s="12">
        <v>7</v>
      </c>
      <c r="AN8" s="12">
        <v>5</v>
      </c>
      <c r="AO8" s="16">
        <v>28.5</v>
      </c>
      <c r="AP8" s="17">
        <v>69.7</v>
      </c>
      <c r="AQ8" s="37">
        <v>6</v>
      </c>
      <c r="AR8" s="44" t="s">
        <v>30</v>
      </c>
    </row>
    <row r="9" spans="1:48" ht="24">
      <c r="A9" s="3">
        <v>5</v>
      </c>
      <c r="B9" s="24" t="s">
        <v>32</v>
      </c>
      <c r="C9" s="27">
        <v>16</v>
      </c>
      <c r="D9" s="11">
        <v>2</v>
      </c>
      <c r="E9" s="11">
        <v>87.5</v>
      </c>
      <c r="F9" s="27">
        <v>16</v>
      </c>
      <c r="G9" s="11">
        <v>1</v>
      </c>
      <c r="H9" s="11">
        <v>93.7</v>
      </c>
      <c r="I9" s="11">
        <v>1</v>
      </c>
      <c r="J9" s="11">
        <v>1</v>
      </c>
      <c r="K9" s="11">
        <v>0</v>
      </c>
      <c r="L9" s="12"/>
      <c r="M9" s="12"/>
      <c r="N9" s="12"/>
      <c r="O9" s="21"/>
      <c r="P9" s="21"/>
      <c r="Q9" s="21"/>
      <c r="R9" s="11">
        <v>0</v>
      </c>
      <c r="S9" s="11"/>
      <c r="T9" s="11"/>
      <c r="U9" s="18">
        <v>15</v>
      </c>
      <c r="V9" s="18">
        <v>8</v>
      </c>
      <c r="W9" s="16">
        <v>47</v>
      </c>
      <c r="X9" s="18">
        <v>6</v>
      </c>
      <c r="Y9" s="18">
        <v>1</v>
      </c>
      <c r="Z9" s="16">
        <v>83</v>
      </c>
      <c r="AA9" s="18">
        <v>1</v>
      </c>
      <c r="AB9" s="18">
        <v>1</v>
      </c>
      <c r="AC9" s="36">
        <v>0</v>
      </c>
      <c r="AD9" s="18">
        <v>1</v>
      </c>
      <c r="AE9" s="18">
        <v>0</v>
      </c>
      <c r="AF9" s="18">
        <v>100</v>
      </c>
      <c r="AG9" s="18">
        <v>10</v>
      </c>
      <c r="AH9" s="18">
        <v>4</v>
      </c>
      <c r="AI9" s="16">
        <v>60</v>
      </c>
      <c r="AJ9" s="18">
        <v>2</v>
      </c>
      <c r="AK9" s="18">
        <v>0</v>
      </c>
      <c r="AL9" s="11">
        <v>100</v>
      </c>
      <c r="AM9" s="18">
        <v>7</v>
      </c>
      <c r="AN9" s="18">
        <v>5</v>
      </c>
      <c r="AO9" s="16">
        <v>29</v>
      </c>
      <c r="AP9" s="17">
        <f>(E9+H9+K9+W9+Z9+AC9+AF9+AI9+AL9+AO9)/10</f>
        <v>60.02</v>
      </c>
      <c r="AQ9" s="37">
        <v>8</v>
      </c>
      <c r="AR9" s="44" t="s">
        <v>32</v>
      </c>
    </row>
    <row r="10" spans="1:48" ht="24">
      <c r="A10" s="4">
        <v>6</v>
      </c>
      <c r="B10" s="63" t="s">
        <v>33</v>
      </c>
      <c r="C10" s="45">
        <v>7</v>
      </c>
      <c r="D10" s="21">
        <v>1</v>
      </c>
      <c r="E10" s="21">
        <v>85.8</v>
      </c>
      <c r="F10" s="45">
        <v>7</v>
      </c>
      <c r="G10" s="21">
        <v>1</v>
      </c>
      <c r="H10" s="21">
        <v>85.7</v>
      </c>
      <c r="I10" s="21">
        <v>0</v>
      </c>
      <c r="J10" s="21"/>
      <c r="K10" s="21"/>
      <c r="L10" s="23"/>
      <c r="M10" s="23"/>
      <c r="N10" s="23"/>
      <c r="O10" s="21"/>
      <c r="P10" s="21"/>
      <c r="Q10" s="21"/>
      <c r="R10" s="21">
        <v>0</v>
      </c>
      <c r="S10" s="21"/>
      <c r="T10" s="21"/>
      <c r="U10" s="23">
        <v>5</v>
      </c>
      <c r="V10" s="23">
        <v>3</v>
      </c>
      <c r="W10" s="37">
        <v>40</v>
      </c>
      <c r="X10" s="23">
        <v>2</v>
      </c>
      <c r="Y10" s="23">
        <v>0</v>
      </c>
      <c r="Z10" s="37">
        <v>100</v>
      </c>
      <c r="AA10" s="23">
        <v>0</v>
      </c>
      <c r="AB10" s="23"/>
      <c r="AC10" s="21"/>
      <c r="AD10" s="23">
        <v>3</v>
      </c>
      <c r="AE10" s="23">
        <v>2</v>
      </c>
      <c r="AF10" s="23">
        <v>33.299999999999997</v>
      </c>
      <c r="AG10" s="23">
        <v>4</v>
      </c>
      <c r="AH10" s="23">
        <v>1</v>
      </c>
      <c r="AI10" s="37">
        <v>75</v>
      </c>
      <c r="AJ10" s="23">
        <v>1</v>
      </c>
      <c r="AK10" s="23">
        <v>0</v>
      </c>
      <c r="AL10" s="21">
        <v>100</v>
      </c>
      <c r="AM10" s="23">
        <v>2</v>
      </c>
      <c r="AN10" s="23">
        <v>2</v>
      </c>
      <c r="AO10" s="37">
        <v>0</v>
      </c>
      <c r="AP10" s="15">
        <v>64.900000000000006</v>
      </c>
      <c r="AQ10" s="37">
        <v>7</v>
      </c>
      <c r="AR10" s="47" t="s">
        <v>33</v>
      </c>
    </row>
    <row r="11" spans="1:48" ht="36">
      <c r="A11" s="1">
        <v>7</v>
      </c>
      <c r="B11" s="24" t="s">
        <v>31</v>
      </c>
      <c r="C11" s="27">
        <v>16</v>
      </c>
      <c r="D11" s="11"/>
      <c r="E11" s="11">
        <v>100</v>
      </c>
      <c r="F11" s="27">
        <v>16</v>
      </c>
      <c r="G11" s="12"/>
      <c r="H11" s="13">
        <v>100</v>
      </c>
      <c r="I11" s="11">
        <v>2</v>
      </c>
      <c r="J11" s="11">
        <v>0</v>
      </c>
      <c r="K11" s="11">
        <v>100</v>
      </c>
      <c r="L11" s="12"/>
      <c r="M11" s="12"/>
      <c r="N11" s="12"/>
      <c r="O11" s="21"/>
      <c r="P11" s="21"/>
      <c r="Q11" s="21"/>
      <c r="R11" s="11">
        <v>0</v>
      </c>
      <c r="S11" s="11"/>
      <c r="T11" s="11"/>
      <c r="U11" s="12">
        <v>10</v>
      </c>
      <c r="V11" s="12">
        <v>1</v>
      </c>
      <c r="W11" s="16">
        <v>90</v>
      </c>
      <c r="X11" s="12">
        <v>5</v>
      </c>
      <c r="Y11" s="12">
        <v>1</v>
      </c>
      <c r="Z11" s="16">
        <v>80</v>
      </c>
      <c r="AA11" s="12">
        <v>4</v>
      </c>
      <c r="AB11" s="12">
        <v>1</v>
      </c>
      <c r="AC11" s="11">
        <v>75</v>
      </c>
      <c r="AD11" s="12">
        <v>2</v>
      </c>
      <c r="AE11" s="12">
        <v>0</v>
      </c>
      <c r="AF11" s="20">
        <v>100</v>
      </c>
      <c r="AG11" s="12">
        <v>9</v>
      </c>
      <c r="AH11" s="12">
        <v>0</v>
      </c>
      <c r="AI11" s="16">
        <v>100</v>
      </c>
      <c r="AJ11" s="12">
        <v>7</v>
      </c>
      <c r="AK11" s="12">
        <v>0</v>
      </c>
      <c r="AL11" s="11">
        <v>100</v>
      </c>
      <c r="AM11" s="12">
        <v>5</v>
      </c>
      <c r="AN11" s="12">
        <v>1</v>
      </c>
      <c r="AO11" s="16">
        <v>80</v>
      </c>
      <c r="AP11" s="17">
        <f>(E11+H11+K11+W11+Z11+AC11+AF11+AI11+AL11+AO11)/10</f>
        <v>92.5</v>
      </c>
      <c r="AQ11" s="37">
        <v>2</v>
      </c>
      <c r="AR11" s="44" t="s">
        <v>31</v>
      </c>
    </row>
    <row r="12" spans="1:48" ht="24">
      <c r="A12" s="3">
        <v>8</v>
      </c>
      <c r="B12" s="24" t="s">
        <v>34</v>
      </c>
      <c r="C12" s="27">
        <v>6</v>
      </c>
      <c r="D12" s="11"/>
      <c r="E12" s="33">
        <v>100</v>
      </c>
      <c r="F12" s="27">
        <v>6</v>
      </c>
      <c r="G12" s="18"/>
      <c r="H12" s="34">
        <v>100</v>
      </c>
      <c r="I12" s="11">
        <v>0</v>
      </c>
      <c r="J12" s="11"/>
      <c r="K12" s="11"/>
      <c r="L12" s="12"/>
      <c r="M12" s="12"/>
      <c r="N12" s="12"/>
      <c r="O12" s="21"/>
      <c r="P12" s="21"/>
      <c r="Q12" s="21"/>
      <c r="R12" s="11">
        <v>1</v>
      </c>
      <c r="S12" s="11">
        <v>0</v>
      </c>
      <c r="T12" s="11">
        <v>100</v>
      </c>
      <c r="U12" s="18">
        <v>5</v>
      </c>
      <c r="V12" s="18">
        <v>0</v>
      </c>
      <c r="W12" s="16">
        <v>100</v>
      </c>
      <c r="X12" s="18">
        <v>4</v>
      </c>
      <c r="Y12" s="18">
        <v>0</v>
      </c>
      <c r="Z12" s="16">
        <v>100</v>
      </c>
      <c r="AA12" s="18">
        <v>0</v>
      </c>
      <c r="AB12" s="18"/>
      <c r="AC12" s="36"/>
      <c r="AD12" s="18">
        <v>0</v>
      </c>
      <c r="AE12" s="18"/>
      <c r="AF12" s="20"/>
      <c r="AG12" s="18">
        <v>4</v>
      </c>
      <c r="AH12" s="18">
        <v>0</v>
      </c>
      <c r="AI12" s="16">
        <v>100</v>
      </c>
      <c r="AJ12" s="18">
        <v>3</v>
      </c>
      <c r="AK12" s="18">
        <v>0</v>
      </c>
      <c r="AL12" s="11">
        <v>100</v>
      </c>
      <c r="AM12" s="18">
        <v>2</v>
      </c>
      <c r="AN12" s="18">
        <v>0</v>
      </c>
      <c r="AO12" s="16">
        <v>100</v>
      </c>
      <c r="AP12" s="17">
        <f>(E12+H12+T12+W12+Z12+AI12+AL12+AO12)/8</f>
        <v>100</v>
      </c>
      <c r="AQ12" s="37">
        <v>1</v>
      </c>
      <c r="AR12" s="44" t="s">
        <v>34</v>
      </c>
    </row>
    <row r="13" spans="1:48" ht="15.75">
      <c r="A13" s="1"/>
      <c r="B13" s="24" t="s">
        <v>16</v>
      </c>
      <c r="C13" s="45">
        <f>SUM(C5:C12)</f>
        <v>112</v>
      </c>
      <c r="D13" s="21">
        <f>SUM(D5:D12)</f>
        <v>5</v>
      </c>
      <c r="E13" s="21">
        <v>95</v>
      </c>
      <c r="F13" s="21">
        <f>SUM(F5:F12)</f>
        <v>112</v>
      </c>
      <c r="G13" s="21">
        <f>SUM(G5:G12)</f>
        <v>4</v>
      </c>
      <c r="H13" s="21">
        <f>AVERAGE(H5:H12)</f>
        <v>96.0625</v>
      </c>
      <c r="I13" s="21">
        <f>SUM(I5:I12)</f>
        <v>6</v>
      </c>
      <c r="J13" s="21">
        <f>SUM(J5:J12)</f>
        <v>1</v>
      </c>
      <c r="K13" s="21">
        <f>AVERAGE(K5:K12)</f>
        <v>75</v>
      </c>
      <c r="L13" s="23"/>
      <c r="M13" s="23"/>
      <c r="N13" s="23"/>
      <c r="O13" s="21"/>
      <c r="P13" s="21"/>
      <c r="Q13" s="21"/>
      <c r="R13" s="21">
        <f>SUM(R5:R12)</f>
        <v>3</v>
      </c>
      <c r="S13" s="21"/>
      <c r="T13" s="21">
        <f>AVERAGE(T5:T12)</f>
        <v>100</v>
      </c>
      <c r="U13" s="23">
        <f>SUM(U5:U12)</f>
        <v>84</v>
      </c>
      <c r="V13" s="23">
        <f>SUM(V5:V12)</f>
        <v>27</v>
      </c>
      <c r="W13" s="37">
        <f>AVERAGE(W5:W12)</f>
        <v>70.7</v>
      </c>
      <c r="X13" s="23">
        <f>SUM(X5:X12)</f>
        <v>43</v>
      </c>
      <c r="Y13" s="23">
        <f>SUM(Y5:Y12)</f>
        <v>4</v>
      </c>
      <c r="Z13" s="37">
        <f>AVERAGE(Z5:Z12)</f>
        <v>92.912499999999994</v>
      </c>
      <c r="AA13" s="23">
        <f>SUM(AA5:AA12)</f>
        <v>11</v>
      </c>
      <c r="AB13" s="23">
        <f>SUM(AB5:AB12)</f>
        <v>6</v>
      </c>
      <c r="AC13" s="37">
        <f>AVERAGE(AC5:AC12)</f>
        <v>48.75</v>
      </c>
      <c r="AD13" s="23">
        <f>SUM(AD5:AD12)</f>
        <v>14</v>
      </c>
      <c r="AE13" s="23">
        <f>SUM(AE5:AE12)</f>
        <v>7</v>
      </c>
      <c r="AF13" s="23">
        <f>AVERAGE(AF5:AF12)</f>
        <v>72.216666666666669</v>
      </c>
      <c r="AG13" s="23">
        <f>SUM(AG5:AG12)</f>
        <v>60</v>
      </c>
      <c r="AH13" s="23">
        <f>SUM(AH5:AH12)</f>
        <v>14</v>
      </c>
      <c r="AI13" s="37">
        <f>AVERAGE(AI5:AI12)</f>
        <v>77.837500000000006</v>
      </c>
      <c r="AJ13" s="23">
        <f>SUM(AJ5:AJ12)</f>
        <v>34</v>
      </c>
      <c r="AK13" s="23">
        <f>SUM(AK5:AK12)</f>
        <v>6</v>
      </c>
      <c r="AL13" s="46">
        <f>AVERAGE(AL5:AL12)</f>
        <v>92.424999999999997</v>
      </c>
      <c r="AM13" s="23">
        <f>SUM(AM5:AM12)</f>
        <v>42</v>
      </c>
      <c r="AN13" s="23">
        <f>SUM(AN5:AN12)</f>
        <v>25</v>
      </c>
      <c r="AO13" s="37">
        <f>AVERAGE(AO5:AO12)</f>
        <v>42.1875</v>
      </c>
      <c r="AP13" s="15">
        <f>AVERAGE(AP5:AP12)</f>
        <v>79.002499999999998</v>
      </c>
      <c r="AQ13" s="37"/>
      <c r="AR13" s="47" t="s">
        <v>16</v>
      </c>
    </row>
    <row r="14" spans="1:48" ht="48">
      <c r="A14" s="1"/>
      <c r="B14" s="24" t="s">
        <v>35</v>
      </c>
      <c r="C14" s="27">
        <v>28</v>
      </c>
      <c r="D14" s="11">
        <v>4</v>
      </c>
      <c r="E14" s="11">
        <v>86</v>
      </c>
      <c r="F14" s="11">
        <v>28</v>
      </c>
      <c r="G14" s="11">
        <v>4</v>
      </c>
      <c r="H14" s="11">
        <v>86</v>
      </c>
      <c r="I14" s="11">
        <v>1</v>
      </c>
      <c r="J14" s="11">
        <v>0</v>
      </c>
      <c r="K14" s="11">
        <v>100</v>
      </c>
      <c r="L14" s="12"/>
      <c r="M14" s="12"/>
      <c r="N14" s="12"/>
      <c r="O14" s="21"/>
      <c r="P14" s="21"/>
      <c r="Q14" s="21"/>
      <c r="R14" s="11">
        <v>0</v>
      </c>
      <c r="S14" s="11"/>
      <c r="T14" s="11"/>
      <c r="U14" s="12">
        <v>13</v>
      </c>
      <c r="V14" s="12">
        <v>6</v>
      </c>
      <c r="W14" s="16">
        <v>57.1</v>
      </c>
      <c r="X14" s="12">
        <v>10</v>
      </c>
      <c r="Y14" s="12">
        <v>3</v>
      </c>
      <c r="Z14" s="16">
        <v>70</v>
      </c>
      <c r="AA14" s="12">
        <v>0</v>
      </c>
      <c r="AB14" s="12"/>
      <c r="AC14" s="16"/>
      <c r="AD14" s="12">
        <v>0</v>
      </c>
      <c r="AE14" s="12"/>
      <c r="AF14" s="12"/>
      <c r="AG14" s="12">
        <v>9</v>
      </c>
      <c r="AH14" s="12">
        <v>2</v>
      </c>
      <c r="AI14" s="16">
        <v>77.7</v>
      </c>
      <c r="AJ14" s="12">
        <v>2</v>
      </c>
      <c r="AK14" s="12">
        <v>0</v>
      </c>
      <c r="AL14" s="20">
        <v>100</v>
      </c>
      <c r="AM14" s="12">
        <v>5</v>
      </c>
      <c r="AN14" s="12">
        <v>2</v>
      </c>
      <c r="AO14" s="16">
        <v>60</v>
      </c>
      <c r="AP14" s="17">
        <f>(E14+H14+K14+W14+Z14+AI14+AL14+AO14)/8</f>
        <v>79.599999999999994</v>
      </c>
      <c r="AQ14" s="37"/>
      <c r="AR14" s="44" t="s">
        <v>35</v>
      </c>
    </row>
    <row r="15" spans="1:48" ht="24">
      <c r="A15" s="1"/>
      <c r="B15" s="24" t="s">
        <v>39</v>
      </c>
      <c r="C15" s="27">
        <f>SUM(C13:C14)</f>
        <v>140</v>
      </c>
      <c r="D15" s="11">
        <f>SUM(D13:D14)</f>
        <v>9</v>
      </c>
      <c r="E15" s="43">
        <v>93.5</v>
      </c>
      <c r="F15" s="11">
        <f>SUM(F13:F14)</f>
        <v>140</v>
      </c>
      <c r="G15" s="11">
        <f>SUM(G13:G14)</f>
        <v>8</v>
      </c>
      <c r="H15" s="43">
        <v>94.2</v>
      </c>
      <c r="I15" s="11">
        <f>SUM(I13:I14)</f>
        <v>7</v>
      </c>
      <c r="J15" s="11">
        <f>SUM(J13:J14)</f>
        <v>1</v>
      </c>
      <c r="K15" s="11">
        <f>AVERAGE(K5:K14)</f>
        <v>79.166666666666671</v>
      </c>
      <c r="L15" s="12"/>
      <c r="M15" s="12"/>
      <c r="N15" s="12"/>
      <c r="O15" s="21"/>
      <c r="P15" s="21"/>
      <c r="Q15" s="21"/>
      <c r="R15" s="11">
        <f>SUM(R13:R14)</f>
        <v>3</v>
      </c>
      <c r="S15" s="11">
        <f>SUM(S13:S14)</f>
        <v>0</v>
      </c>
      <c r="T15" s="11">
        <f>AVERAGE(T13:T14)</f>
        <v>100</v>
      </c>
      <c r="U15" s="12">
        <f>SUM(U13:U14)</f>
        <v>97</v>
      </c>
      <c r="V15" s="12">
        <f>SUM(V13:V14)</f>
        <v>33</v>
      </c>
      <c r="W15" s="16">
        <f>AVERAGE(W13:W14)</f>
        <v>63.900000000000006</v>
      </c>
      <c r="X15" s="12">
        <f>SUM(X13:X14)</f>
        <v>53</v>
      </c>
      <c r="Y15" s="12">
        <f>SUM(Y13:Y14)</f>
        <v>7</v>
      </c>
      <c r="Z15" s="16">
        <f>AVERAGE(Z13:Z14)</f>
        <v>81.456249999999997</v>
      </c>
      <c r="AA15" s="12">
        <f>SUM(AA13:AA14)</f>
        <v>11</v>
      </c>
      <c r="AB15" s="12">
        <f>SUM(AB13:AB14)</f>
        <v>6</v>
      </c>
      <c r="AC15" s="16">
        <f>AVERAGE(AC13:AC14)</f>
        <v>48.75</v>
      </c>
      <c r="AD15" s="12">
        <f>SUM(AD13:AD14)</f>
        <v>14</v>
      </c>
      <c r="AE15" s="12">
        <f>SUM(AE13:AE14)</f>
        <v>7</v>
      </c>
      <c r="AF15" s="12">
        <f>AVERAGE(AF13:AF14)</f>
        <v>72.216666666666669</v>
      </c>
      <c r="AG15" s="12">
        <f>SUM(AG13:AG14)</f>
        <v>69</v>
      </c>
      <c r="AH15" s="12">
        <f>SUM(AH13:AH14)</f>
        <v>16</v>
      </c>
      <c r="AI15" s="16">
        <f>AVERAGE(AI13:AI14)</f>
        <v>77.768750000000011</v>
      </c>
      <c r="AJ15" s="12">
        <f>SUM(AJ13:AJ14)</f>
        <v>36</v>
      </c>
      <c r="AK15" s="12">
        <f>SUM(AK13:AK14)</f>
        <v>6</v>
      </c>
      <c r="AL15" s="20">
        <f>AVERAGE(AL13:AL14)</f>
        <v>96.212500000000006</v>
      </c>
      <c r="AM15" s="12">
        <f>SUM(AM13:AM14)</f>
        <v>47</v>
      </c>
      <c r="AN15" s="12">
        <f>SUM(AN13:AN14)</f>
        <v>27</v>
      </c>
      <c r="AO15" s="16">
        <f>AVERAGE(AO13:AO14)</f>
        <v>51.09375</v>
      </c>
      <c r="AP15" s="17">
        <f>AVERAGE(AP13:AP14)</f>
        <v>79.301249999999996</v>
      </c>
      <c r="AQ15" s="37"/>
      <c r="AR15" s="44" t="s">
        <v>36</v>
      </c>
    </row>
  </sheetData>
  <mergeCells count="21">
    <mergeCell ref="AG3:AI3"/>
    <mergeCell ref="A1:L1"/>
    <mergeCell ref="Y1:AE1"/>
    <mergeCell ref="AG1:AQ1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J3:AL3"/>
    <mergeCell ref="AM3:AO3"/>
    <mergeCell ref="AP3:AP4"/>
    <mergeCell ref="AQ3:AQ4"/>
    <mergeCell ref="AR3:AR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6"/>
  <sheetViews>
    <sheetView workbookViewId="0">
      <selection sqref="A1:AK16"/>
    </sheetView>
  </sheetViews>
  <sheetFormatPr defaultRowHeight="15"/>
  <cols>
    <col min="1" max="1" width="3.42578125" customWidth="1"/>
    <col min="2" max="2" width="10.5703125" customWidth="1"/>
    <col min="3" max="37" width="3.7109375" style="10" customWidth="1"/>
  </cols>
  <sheetData>
    <row r="1" spans="1:37" ht="15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>
      <c r="A2" s="136" t="s">
        <v>10</v>
      </c>
      <c r="B2" s="136" t="s">
        <v>20</v>
      </c>
      <c r="C2" s="139" t="s">
        <v>0</v>
      </c>
      <c r="D2" s="140"/>
      <c r="E2" s="141"/>
      <c r="F2" s="139" t="s">
        <v>1</v>
      </c>
      <c r="G2" s="140"/>
      <c r="H2" s="141"/>
      <c r="I2" s="139" t="s">
        <v>18</v>
      </c>
      <c r="J2" s="140"/>
      <c r="K2" s="141"/>
      <c r="L2" s="148" t="s">
        <v>9</v>
      </c>
      <c r="M2" s="148"/>
      <c r="N2" s="148"/>
      <c r="O2" s="139" t="s">
        <v>8</v>
      </c>
      <c r="P2" s="140"/>
      <c r="Q2" s="141"/>
      <c r="R2" s="139" t="s">
        <v>7</v>
      </c>
      <c r="S2" s="140"/>
      <c r="T2" s="141"/>
      <c r="U2" s="139" t="s">
        <v>3</v>
      </c>
      <c r="V2" s="140"/>
      <c r="W2" s="141"/>
      <c r="X2" s="139" t="s">
        <v>6</v>
      </c>
      <c r="Y2" s="140"/>
      <c r="Z2" s="141"/>
      <c r="AA2" s="139" t="s">
        <v>5</v>
      </c>
      <c r="AB2" s="140"/>
      <c r="AC2" s="141"/>
      <c r="AD2" s="139" t="s">
        <v>4</v>
      </c>
      <c r="AE2" s="140"/>
      <c r="AF2" s="141"/>
      <c r="AG2" s="139" t="s">
        <v>2</v>
      </c>
      <c r="AH2" s="140"/>
      <c r="AI2" s="141"/>
      <c r="AJ2" s="145" t="s">
        <v>25</v>
      </c>
      <c r="AK2" s="145" t="s">
        <v>14</v>
      </c>
    </row>
    <row r="3" spans="1:37" ht="15" customHeight="1">
      <c r="A3" s="137"/>
      <c r="B3" s="137"/>
      <c r="C3" s="142" t="s">
        <v>19</v>
      </c>
      <c r="D3" s="142" t="s">
        <v>15</v>
      </c>
      <c r="E3" s="142" t="s">
        <v>14</v>
      </c>
      <c r="F3" s="142" t="s">
        <v>19</v>
      </c>
      <c r="G3" s="142" t="s">
        <v>15</v>
      </c>
      <c r="H3" s="142" t="s">
        <v>14</v>
      </c>
      <c r="I3" s="142" t="s">
        <v>19</v>
      </c>
      <c r="J3" s="142" t="s">
        <v>15</v>
      </c>
      <c r="K3" s="142" t="s">
        <v>14</v>
      </c>
      <c r="L3" s="142" t="s">
        <v>19</v>
      </c>
      <c r="M3" s="142" t="s">
        <v>15</v>
      </c>
      <c r="N3" s="142" t="s">
        <v>14</v>
      </c>
      <c r="O3" s="142" t="s">
        <v>19</v>
      </c>
      <c r="P3" s="142" t="s">
        <v>15</v>
      </c>
      <c r="Q3" s="142" t="s">
        <v>14</v>
      </c>
      <c r="R3" s="142" t="s">
        <v>19</v>
      </c>
      <c r="S3" s="142" t="s">
        <v>15</v>
      </c>
      <c r="T3" s="142" t="s">
        <v>14</v>
      </c>
      <c r="U3" s="142" t="s">
        <v>19</v>
      </c>
      <c r="V3" s="142" t="s">
        <v>15</v>
      </c>
      <c r="W3" s="142" t="s">
        <v>14</v>
      </c>
      <c r="X3" s="142" t="s">
        <v>19</v>
      </c>
      <c r="Y3" s="142" t="s">
        <v>15</v>
      </c>
      <c r="Z3" s="142" t="s">
        <v>14</v>
      </c>
      <c r="AA3" s="142" t="s">
        <v>19</v>
      </c>
      <c r="AB3" s="142" t="s">
        <v>15</v>
      </c>
      <c r="AC3" s="142" t="s">
        <v>14</v>
      </c>
      <c r="AD3" s="142" t="s">
        <v>19</v>
      </c>
      <c r="AE3" s="142" t="s">
        <v>15</v>
      </c>
      <c r="AF3" s="142" t="s">
        <v>14</v>
      </c>
      <c r="AG3" s="142" t="s">
        <v>19</v>
      </c>
      <c r="AH3" s="142" t="s">
        <v>15</v>
      </c>
      <c r="AI3" s="142" t="s">
        <v>14</v>
      </c>
      <c r="AJ3" s="146"/>
      <c r="AK3" s="146"/>
    </row>
    <row r="4" spans="1:37">
      <c r="A4" s="137"/>
      <c r="B4" s="137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6"/>
      <c r="AK4" s="146"/>
    </row>
    <row r="5" spans="1:37">
      <c r="A5" s="137"/>
      <c r="B5" s="137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6"/>
      <c r="AK5" s="146"/>
    </row>
    <row r="6" spans="1:37">
      <c r="A6" s="138"/>
      <c r="B6" s="138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7"/>
      <c r="AK6" s="147"/>
    </row>
    <row r="7" spans="1:37" ht="40.5" customHeight="1">
      <c r="A7" s="56">
        <v>1</v>
      </c>
      <c r="B7" s="51" t="s">
        <v>61</v>
      </c>
      <c r="C7" s="56">
        <v>15</v>
      </c>
      <c r="D7" s="55">
        <v>45.6</v>
      </c>
      <c r="E7" s="69">
        <v>3</v>
      </c>
      <c r="F7" s="56">
        <v>15</v>
      </c>
      <c r="G7" s="55">
        <v>41.6</v>
      </c>
      <c r="H7" s="69">
        <v>4</v>
      </c>
      <c r="I7" s="56">
        <v>1</v>
      </c>
      <c r="J7" s="70">
        <v>31</v>
      </c>
      <c r="K7" s="71">
        <v>3</v>
      </c>
      <c r="L7" s="56">
        <v>0</v>
      </c>
      <c r="M7" s="55"/>
      <c r="N7" s="72"/>
      <c r="O7" s="73">
        <v>9</v>
      </c>
      <c r="P7" s="73">
        <v>38.35</v>
      </c>
      <c r="Q7" s="74">
        <v>6</v>
      </c>
      <c r="R7" s="73">
        <v>2</v>
      </c>
      <c r="S7" s="73">
        <v>45</v>
      </c>
      <c r="T7" s="75">
        <v>1</v>
      </c>
      <c r="U7" s="56">
        <v>0</v>
      </c>
      <c r="V7" s="55"/>
      <c r="W7" s="74"/>
      <c r="X7" s="76">
        <v>2</v>
      </c>
      <c r="Y7" s="76">
        <v>45.5</v>
      </c>
      <c r="Z7" s="69">
        <v>3</v>
      </c>
      <c r="AA7" s="73">
        <v>10</v>
      </c>
      <c r="AB7" s="73">
        <v>36.799999999999997</v>
      </c>
      <c r="AC7" s="74">
        <v>8</v>
      </c>
      <c r="AD7" s="56">
        <v>4</v>
      </c>
      <c r="AE7" s="55">
        <v>42</v>
      </c>
      <c r="AF7" s="69">
        <v>6</v>
      </c>
      <c r="AG7" s="73">
        <v>2</v>
      </c>
      <c r="AH7" s="73">
        <v>31</v>
      </c>
      <c r="AI7" s="74">
        <v>5</v>
      </c>
      <c r="AJ7" s="77">
        <v>39.65</v>
      </c>
      <c r="AK7" s="77">
        <v>5</v>
      </c>
    </row>
    <row r="8" spans="1:37" ht="40.5" customHeight="1">
      <c r="A8" s="56">
        <v>2</v>
      </c>
      <c r="B8" s="51" t="s">
        <v>62</v>
      </c>
      <c r="C8" s="56">
        <v>24</v>
      </c>
      <c r="D8" s="55">
        <v>42.3</v>
      </c>
      <c r="E8" s="69">
        <v>5</v>
      </c>
      <c r="F8" s="56">
        <v>24</v>
      </c>
      <c r="G8" s="55">
        <v>54</v>
      </c>
      <c r="H8" s="69">
        <v>1</v>
      </c>
      <c r="I8" s="56">
        <v>0</v>
      </c>
      <c r="J8" s="55"/>
      <c r="K8" s="69"/>
      <c r="L8" s="56">
        <v>1</v>
      </c>
      <c r="M8" s="55">
        <v>49</v>
      </c>
      <c r="N8" s="69">
        <v>2</v>
      </c>
      <c r="O8" s="78">
        <v>17</v>
      </c>
      <c r="P8" s="73">
        <v>41.05</v>
      </c>
      <c r="Q8" s="74">
        <v>5</v>
      </c>
      <c r="R8" s="79">
        <v>14</v>
      </c>
      <c r="S8" s="73">
        <v>39.6</v>
      </c>
      <c r="T8" s="75">
        <v>4</v>
      </c>
      <c r="U8" s="55">
        <v>5</v>
      </c>
      <c r="V8" s="55">
        <v>23.4</v>
      </c>
      <c r="W8" s="74">
        <v>3</v>
      </c>
      <c r="X8" s="55">
        <v>1</v>
      </c>
      <c r="Y8" s="55">
        <v>40</v>
      </c>
      <c r="Z8" s="69">
        <v>4</v>
      </c>
      <c r="AA8" s="73">
        <v>9</v>
      </c>
      <c r="AB8" s="73">
        <v>50.8</v>
      </c>
      <c r="AC8" s="74">
        <v>3</v>
      </c>
      <c r="AD8" s="56">
        <v>9</v>
      </c>
      <c r="AE8" s="55">
        <v>33.799999999999997</v>
      </c>
      <c r="AF8" s="69">
        <v>8</v>
      </c>
      <c r="AG8" s="73">
        <v>12</v>
      </c>
      <c r="AH8" s="73">
        <v>34</v>
      </c>
      <c r="AI8" s="74">
        <v>3</v>
      </c>
      <c r="AJ8" s="77">
        <v>40.79</v>
      </c>
      <c r="AK8" s="77">
        <v>4</v>
      </c>
    </row>
    <row r="9" spans="1:37" ht="40.5" customHeight="1">
      <c r="A9" s="56">
        <v>3</v>
      </c>
      <c r="B9" s="51" t="s">
        <v>63</v>
      </c>
      <c r="C9" s="56">
        <v>17</v>
      </c>
      <c r="D9" s="55">
        <v>46.6</v>
      </c>
      <c r="E9" s="69">
        <v>2</v>
      </c>
      <c r="F9" s="56">
        <v>17</v>
      </c>
      <c r="G9" s="55">
        <v>44.2</v>
      </c>
      <c r="H9" s="69">
        <v>3</v>
      </c>
      <c r="I9" s="56">
        <v>2</v>
      </c>
      <c r="J9" s="55">
        <v>40.5</v>
      </c>
      <c r="K9" s="69">
        <v>1</v>
      </c>
      <c r="L9" s="56">
        <v>1</v>
      </c>
      <c r="M9" s="55">
        <v>73</v>
      </c>
      <c r="N9" s="69">
        <v>1</v>
      </c>
      <c r="O9" s="73">
        <v>13</v>
      </c>
      <c r="P9" s="73">
        <v>43.8</v>
      </c>
      <c r="Q9" s="74">
        <v>2</v>
      </c>
      <c r="R9" s="73">
        <v>8</v>
      </c>
      <c r="S9" s="73">
        <v>40.299999999999997</v>
      </c>
      <c r="T9" s="75">
        <v>3</v>
      </c>
      <c r="U9" s="55">
        <v>1</v>
      </c>
      <c r="V9" s="55">
        <v>42</v>
      </c>
      <c r="W9" s="74">
        <v>1</v>
      </c>
      <c r="X9" s="80">
        <v>0</v>
      </c>
      <c r="Y9" s="55"/>
      <c r="Z9" s="69"/>
      <c r="AA9" s="73">
        <v>6</v>
      </c>
      <c r="AB9" s="73">
        <v>42</v>
      </c>
      <c r="AC9" s="74">
        <v>4</v>
      </c>
      <c r="AD9" s="56">
        <v>4</v>
      </c>
      <c r="AE9" s="55">
        <v>42.8</v>
      </c>
      <c r="AF9" s="69">
        <v>5</v>
      </c>
      <c r="AG9" s="73">
        <v>5</v>
      </c>
      <c r="AH9" s="73">
        <v>19.600000000000001</v>
      </c>
      <c r="AI9" s="74">
        <v>8</v>
      </c>
      <c r="AJ9" s="77">
        <v>43.48</v>
      </c>
      <c r="AK9" s="77">
        <v>3</v>
      </c>
    </row>
    <row r="10" spans="1:37" ht="40.5" customHeight="1">
      <c r="A10" s="56">
        <v>4</v>
      </c>
      <c r="B10" s="51" t="s">
        <v>64</v>
      </c>
      <c r="C10" s="56">
        <v>11</v>
      </c>
      <c r="D10" s="55">
        <v>41.7</v>
      </c>
      <c r="E10" s="69">
        <v>6</v>
      </c>
      <c r="F10" s="56">
        <v>11</v>
      </c>
      <c r="G10" s="55">
        <v>35.200000000000003</v>
      </c>
      <c r="H10" s="69">
        <v>7</v>
      </c>
      <c r="I10" s="56">
        <v>0</v>
      </c>
      <c r="J10" s="55"/>
      <c r="K10" s="69"/>
      <c r="L10" s="56">
        <v>0</v>
      </c>
      <c r="M10" s="55"/>
      <c r="N10" s="69"/>
      <c r="O10" s="73">
        <v>11</v>
      </c>
      <c r="P10" s="73">
        <v>37.9</v>
      </c>
      <c r="Q10" s="74">
        <v>7</v>
      </c>
      <c r="R10" s="73">
        <v>4</v>
      </c>
      <c r="S10" s="73">
        <v>38.5</v>
      </c>
      <c r="T10" s="75">
        <v>5</v>
      </c>
      <c r="U10" s="56">
        <v>0</v>
      </c>
      <c r="V10" s="55"/>
      <c r="W10" s="74"/>
      <c r="X10" s="55">
        <v>5</v>
      </c>
      <c r="Y10" s="55">
        <v>25.4</v>
      </c>
      <c r="Z10" s="69">
        <v>7</v>
      </c>
      <c r="AA10" s="73">
        <v>8</v>
      </c>
      <c r="AB10" s="73">
        <v>38.799999999999997</v>
      </c>
      <c r="AC10" s="74">
        <v>6</v>
      </c>
      <c r="AD10" s="56">
        <v>4</v>
      </c>
      <c r="AE10" s="55">
        <v>43.5</v>
      </c>
      <c r="AF10" s="69">
        <v>4</v>
      </c>
      <c r="AG10" s="73">
        <v>7</v>
      </c>
      <c r="AH10" s="73">
        <v>31.4</v>
      </c>
      <c r="AI10" s="74">
        <v>4</v>
      </c>
      <c r="AJ10" s="77">
        <v>36.549999999999997</v>
      </c>
      <c r="AK10" s="77">
        <v>7</v>
      </c>
    </row>
    <row r="11" spans="1:37" ht="40.5" customHeight="1">
      <c r="A11" s="56">
        <v>5</v>
      </c>
      <c r="B11" s="51" t="s">
        <v>65</v>
      </c>
      <c r="C11" s="56">
        <v>16</v>
      </c>
      <c r="D11" s="55">
        <v>38.5</v>
      </c>
      <c r="E11" s="69">
        <v>7</v>
      </c>
      <c r="F11" s="56">
        <v>16</v>
      </c>
      <c r="G11" s="55">
        <v>37</v>
      </c>
      <c r="H11" s="69">
        <v>6</v>
      </c>
      <c r="I11" s="56">
        <v>1</v>
      </c>
      <c r="J11" s="55">
        <v>14</v>
      </c>
      <c r="K11" s="69">
        <v>4</v>
      </c>
      <c r="L11" s="56">
        <v>0</v>
      </c>
      <c r="M11" s="76"/>
      <c r="N11" s="72"/>
      <c r="O11" s="73">
        <v>15</v>
      </c>
      <c r="P11" s="73">
        <v>33.6</v>
      </c>
      <c r="Q11" s="74">
        <v>8</v>
      </c>
      <c r="R11" s="73">
        <v>6</v>
      </c>
      <c r="S11" s="73">
        <v>34.799999999999997</v>
      </c>
      <c r="T11" s="75">
        <v>6</v>
      </c>
      <c r="U11" s="73">
        <v>1</v>
      </c>
      <c r="V11" s="76">
        <v>23.4</v>
      </c>
      <c r="W11" s="74">
        <v>3</v>
      </c>
      <c r="X11" s="76">
        <v>1</v>
      </c>
      <c r="Y11" s="76">
        <v>37</v>
      </c>
      <c r="Z11" s="69">
        <v>6</v>
      </c>
      <c r="AA11" s="73">
        <v>10</v>
      </c>
      <c r="AB11" s="73">
        <v>36.9</v>
      </c>
      <c r="AC11" s="74">
        <v>7</v>
      </c>
      <c r="AD11" s="56">
        <v>2</v>
      </c>
      <c r="AE11" s="55">
        <v>47</v>
      </c>
      <c r="AF11" s="69">
        <v>3</v>
      </c>
      <c r="AG11" s="73">
        <v>7</v>
      </c>
      <c r="AH11" s="73">
        <v>25.75</v>
      </c>
      <c r="AI11" s="74">
        <v>6</v>
      </c>
      <c r="AJ11" s="77">
        <v>32.79</v>
      </c>
      <c r="AK11" s="77">
        <v>8</v>
      </c>
    </row>
    <row r="12" spans="1:37" ht="40.5" customHeight="1">
      <c r="A12" s="56">
        <v>6</v>
      </c>
      <c r="B12" s="51" t="s">
        <v>33</v>
      </c>
      <c r="C12" s="56">
        <v>7</v>
      </c>
      <c r="D12" s="55">
        <v>38.5</v>
      </c>
      <c r="E12" s="69">
        <v>7</v>
      </c>
      <c r="F12" s="56">
        <v>7</v>
      </c>
      <c r="G12" s="55">
        <v>45</v>
      </c>
      <c r="H12" s="69">
        <v>2</v>
      </c>
      <c r="I12" s="56">
        <v>0</v>
      </c>
      <c r="J12" s="55"/>
      <c r="K12" s="69"/>
      <c r="L12" s="56">
        <v>0</v>
      </c>
      <c r="M12" s="55"/>
      <c r="N12" s="69"/>
      <c r="O12" s="73">
        <v>5</v>
      </c>
      <c r="P12" s="73">
        <v>43</v>
      </c>
      <c r="Q12" s="74">
        <v>3</v>
      </c>
      <c r="R12" s="73">
        <v>2</v>
      </c>
      <c r="S12" s="73">
        <v>38.5</v>
      </c>
      <c r="T12" s="75">
        <v>5</v>
      </c>
      <c r="U12" s="56">
        <v>0</v>
      </c>
      <c r="V12" s="55"/>
      <c r="W12" s="74"/>
      <c r="X12" s="55">
        <v>3</v>
      </c>
      <c r="Y12" s="55">
        <v>38</v>
      </c>
      <c r="Z12" s="69">
        <v>5</v>
      </c>
      <c r="AA12" s="73">
        <v>4</v>
      </c>
      <c r="AB12" s="73">
        <v>40</v>
      </c>
      <c r="AC12" s="74">
        <v>5</v>
      </c>
      <c r="AD12" s="56">
        <v>1</v>
      </c>
      <c r="AE12" s="55">
        <v>40</v>
      </c>
      <c r="AF12" s="69">
        <v>7</v>
      </c>
      <c r="AG12" s="73">
        <v>2</v>
      </c>
      <c r="AH12" s="73">
        <v>20</v>
      </c>
      <c r="AI12" s="74">
        <v>7</v>
      </c>
      <c r="AJ12" s="77">
        <v>37.869999999999997</v>
      </c>
      <c r="AK12" s="77">
        <v>6</v>
      </c>
    </row>
    <row r="13" spans="1:37" ht="40.5" customHeight="1">
      <c r="A13" s="56">
        <v>7</v>
      </c>
      <c r="B13" s="51" t="s">
        <v>31</v>
      </c>
      <c r="C13" s="56">
        <v>16</v>
      </c>
      <c r="D13" s="55">
        <v>43</v>
      </c>
      <c r="E13" s="69">
        <v>4</v>
      </c>
      <c r="F13" s="56">
        <v>16</v>
      </c>
      <c r="G13" s="55">
        <v>41</v>
      </c>
      <c r="H13" s="69">
        <v>5</v>
      </c>
      <c r="I13" s="56">
        <v>2</v>
      </c>
      <c r="J13" s="55">
        <v>40</v>
      </c>
      <c r="K13" s="69">
        <v>2</v>
      </c>
      <c r="L13" s="56">
        <v>0</v>
      </c>
      <c r="M13" s="55"/>
      <c r="N13" s="69"/>
      <c r="O13" s="73">
        <v>10</v>
      </c>
      <c r="P13" s="73">
        <v>49</v>
      </c>
      <c r="Q13" s="74">
        <v>1</v>
      </c>
      <c r="R13" s="73">
        <v>5</v>
      </c>
      <c r="S13" s="73">
        <v>38</v>
      </c>
      <c r="T13" s="75">
        <v>7</v>
      </c>
      <c r="U13" s="56">
        <v>4</v>
      </c>
      <c r="V13" s="55">
        <v>40</v>
      </c>
      <c r="W13" s="74">
        <v>2</v>
      </c>
      <c r="X13" s="55">
        <v>2</v>
      </c>
      <c r="Y13" s="55">
        <v>49</v>
      </c>
      <c r="Z13" s="69">
        <v>2</v>
      </c>
      <c r="AA13" s="73">
        <v>9</v>
      </c>
      <c r="AB13" s="73">
        <v>51</v>
      </c>
      <c r="AC13" s="74">
        <v>2</v>
      </c>
      <c r="AD13" s="56">
        <v>7</v>
      </c>
      <c r="AE13" s="55">
        <v>52</v>
      </c>
      <c r="AF13" s="69">
        <v>2</v>
      </c>
      <c r="AG13" s="73">
        <v>5</v>
      </c>
      <c r="AH13" s="73">
        <v>36</v>
      </c>
      <c r="AI13" s="74">
        <v>2</v>
      </c>
      <c r="AJ13" s="77">
        <v>43.9</v>
      </c>
      <c r="AK13" s="77">
        <v>2</v>
      </c>
    </row>
    <row r="14" spans="1:37" ht="40.5" customHeight="1">
      <c r="A14" s="56">
        <v>8</v>
      </c>
      <c r="B14" s="51" t="s">
        <v>34</v>
      </c>
      <c r="C14" s="56">
        <v>6</v>
      </c>
      <c r="D14" s="76">
        <v>48</v>
      </c>
      <c r="E14" s="69">
        <v>1</v>
      </c>
      <c r="F14" s="56">
        <v>6</v>
      </c>
      <c r="G14" s="76">
        <v>41</v>
      </c>
      <c r="H14" s="69">
        <v>5</v>
      </c>
      <c r="I14" s="56">
        <v>0</v>
      </c>
      <c r="J14" s="55"/>
      <c r="K14" s="69"/>
      <c r="L14" s="56">
        <v>0</v>
      </c>
      <c r="M14" s="76"/>
      <c r="N14" s="72"/>
      <c r="O14" s="73">
        <v>5</v>
      </c>
      <c r="P14" s="73">
        <v>42</v>
      </c>
      <c r="Q14" s="74">
        <v>4</v>
      </c>
      <c r="R14" s="73">
        <v>4</v>
      </c>
      <c r="S14" s="73">
        <v>42.5</v>
      </c>
      <c r="T14" s="75">
        <v>2</v>
      </c>
      <c r="U14" s="73">
        <v>0</v>
      </c>
      <c r="V14" s="76"/>
      <c r="W14" s="74"/>
      <c r="X14" s="76">
        <v>1</v>
      </c>
      <c r="Y14" s="76">
        <v>63</v>
      </c>
      <c r="Z14" s="69">
        <v>1</v>
      </c>
      <c r="AA14" s="73">
        <v>4</v>
      </c>
      <c r="AB14" s="73">
        <v>53.5</v>
      </c>
      <c r="AC14" s="74">
        <v>1</v>
      </c>
      <c r="AD14" s="56">
        <v>3</v>
      </c>
      <c r="AE14" s="76">
        <v>54</v>
      </c>
      <c r="AF14" s="69">
        <v>1</v>
      </c>
      <c r="AG14" s="73">
        <v>2</v>
      </c>
      <c r="AH14" s="73">
        <v>40</v>
      </c>
      <c r="AI14" s="74">
        <v>1</v>
      </c>
      <c r="AJ14" s="77">
        <v>48</v>
      </c>
      <c r="AK14" s="77">
        <v>1</v>
      </c>
    </row>
    <row r="15" spans="1:37" ht="40.5" customHeight="1">
      <c r="A15" s="56"/>
      <c r="B15" s="51" t="s">
        <v>16</v>
      </c>
      <c r="C15" s="81">
        <f>SUM(C7:C14)</f>
        <v>112</v>
      </c>
      <c r="D15" s="82">
        <f>AVERAGE(D7:D14)</f>
        <v>43.024999999999999</v>
      </c>
      <c r="E15" s="69">
        <v>19</v>
      </c>
      <c r="F15" s="82">
        <f>SUM(F7:F14)</f>
        <v>112</v>
      </c>
      <c r="G15" s="82">
        <f>AVERAGE(G7:G14)</f>
        <v>42.375</v>
      </c>
      <c r="H15" s="69">
        <v>15</v>
      </c>
      <c r="I15" s="81">
        <f>SUM(I7:I14)</f>
        <v>6</v>
      </c>
      <c r="J15" s="83">
        <f>AVERAGE(J7:J14)</f>
        <v>31.375</v>
      </c>
      <c r="K15" s="69">
        <v>13</v>
      </c>
      <c r="L15" s="84">
        <f>SUM(L7:L14)</f>
        <v>2</v>
      </c>
      <c r="M15" s="76">
        <f>AVERAGE(M7:M14)</f>
        <v>61</v>
      </c>
      <c r="N15" s="85">
        <v>1</v>
      </c>
      <c r="O15" s="79">
        <f>SUM(O7:O14)</f>
        <v>85</v>
      </c>
      <c r="P15" s="73">
        <f>AVERAGE(P7:P14)</f>
        <v>41.087499999999999</v>
      </c>
      <c r="Q15" s="75">
        <v>18</v>
      </c>
      <c r="R15" s="79">
        <f>SUM(R7:R14)</f>
        <v>45</v>
      </c>
      <c r="S15" s="73">
        <f>AVERAGE(S7:S14)</f>
        <v>39.65</v>
      </c>
      <c r="T15" s="75">
        <v>19</v>
      </c>
      <c r="U15" s="86">
        <f>SUM(U7:U14)</f>
        <v>11</v>
      </c>
      <c r="V15" s="76">
        <f>AVERAGE(V7:V14)</f>
        <v>32.200000000000003</v>
      </c>
      <c r="W15" s="75">
        <v>16</v>
      </c>
      <c r="X15" s="87">
        <f>SUM(X7:X14)</f>
        <v>15</v>
      </c>
      <c r="Y15" s="76">
        <f>AVERAGE(Y7:Y14)</f>
        <v>42.557142857142857</v>
      </c>
      <c r="Z15" s="88">
        <v>20</v>
      </c>
      <c r="AA15" s="73">
        <f>SUM(AA7:AA14)</f>
        <v>60</v>
      </c>
      <c r="AB15" s="73">
        <f>AVERAGE(AB7:AB14)</f>
        <v>43.724999999999994</v>
      </c>
      <c r="AC15" s="75">
        <v>17</v>
      </c>
      <c r="AD15" s="56">
        <f>SUM(AD7:AD14)</f>
        <v>34</v>
      </c>
      <c r="AE15" s="76">
        <f>AVERAGE(AE7:AE14)</f>
        <v>44.387500000000003</v>
      </c>
      <c r="AF15" s="88">
        <v>17</v>
      </c>
      <c r="AG15" s="73">
        <f>SUM(AG7:AG14)</f>
        <v>42</v>
      </c>
      <c r="AH15" s="73">
        <f>AVERAGE(AH7:AH14)</f>
        <v>29.71875</v>
      </c>
      <c r="AI15" s="75">
        <v>14</v>
      </c>
      <c r="AJ15" s="73">
        <f>AVERAGE(AJ7:AJ14)</f>
        <v>40.378749999999997</v>
      </c>
      <c r="AK15" s="73">
        <v>15</v>
      </c>
    </row>
    <row r="16" spans="1:37" ht="48" customHeight="1">
      <c r="A16" s="56">
        <v>9</v>
      </c>
      <c r="B16" s="51" t="s">
        <v>35</v>
      </c>
      <c r="C16" s="56">
        <v>28</v>
      </c>
      <c r="D16" s="55">
        <v>37.799999999999997</v>
      </c>
      <c r="E16" s="69"/>
      <c r="F16" s="89">
        <v>28</v>
      </c>
      <c r="G16" s="89">
        <v>36.200000000000003</v>
      </c>
      <c r="H16" s="69"/>
      <c r="I16" s="56">
        <v>1</v>
      </c>
      <c r="J16" s="55">
        <v>24</v>
      </c>
      <c r="K16" s="69"/>
      <c r="L16" s="56">
        <v>0</v>
      </c>
      <c r="M16" s="89"/>
      <c r="N16" s="90"/>
      <c r="O16" s="73">
        <v>13</v>
      </c>
      <c r="P16" s="73">
        <v>34</v>
      </c>
      <c r="Q16" s="74"/>
      <c r="R16" s="73">
        <v>10</v>
      </c>
      <c r="S16" s="73">
        <v>39.1</v>
      </c>
      <c r="T16" s="75"/>
      <c r="U16" s="89">
        <v>0</v>
      </c>
      <c r="V16" s="89"/>
      <c r="W16" s="74"/>
      <c r="X16" s="89">
        <v>0</v>
      </c>
      <c r="Y16" s="89"/>
      <c r="Z16" s="69"/>
      <c r="AA16" s="73">
        <v>9</v>
      </c>
      <c r="AB16" s="73">
        <v>38.65</v>
      </c>
      <c r="AC16" s="74"/>
      <c r="AD16" s="56">
        <v>2</v>
      </c>
      <c r="AE16" s="89">
        <v>48</v>
      </c>
      <c r="AF16" s="69"/>
      <c r="AG16" s="73">
        <v>5</v>
      </c>
      <c r="AH16" s="73">
        <v>36.4</v>
      </c>
      <c r="AI16" s="74"/>
      <c r="AJ16" s="77">
        <v>36.76</v>
      </c>
      <c r="AK16" s="77"/>
    </row>
  </sheetData>
  <mergeCells count="49">
    <mergeCell ref="Z3:Z6"/>
    <mergeCell ref="O3:O6"/>
    <mergeCell ref="P3:P6"/>
    <mergeCell ref="Q3:Q6"/>
    <mergeCell ref="R3:R6"/>
    <mergeCell ref="S3:S6"/>
    <mergeCell ref="H3:H6"/>
    <mergeCell ref="L2:N2"/>
    <mergeCell ref="O2:Q2"/>
    <mergeCell ref="R2:T2"/>
    <mergeCell ref="U2:W2"/>
    <mergeCell ref="T3:T6"/>
    <mergeCell ref="C3:C6"/>
    <mergeCell ref="D3:D6"/>
    <mergeCell ref="E3:E6"/>
    <mergeCell ref="F3:F6"/>
    <mergeCell ref="G3:G6"/>
    <mergeCell ref="X3:X6"/>
    <mergeCell ref="Y3:Y6"/>
    <mergeCell ref="AG2:AI2"/>
    <mergeCell ref="AJ2:AJ6"/>
    <mergeCell ref="AK2:AK6"/>
    <mergeCell ref="X2:Z2"/>
    <mergeCell ref="AA2:AC2"/>
    <mergeCell ref="AG3:AG6"/>
    <mergeCell ref="AH3:AH6"/>
    <mergeCell ref="AI3:AI6"/>
    <mergeCell ref="AA3:AA6"/>
    <mergeCell ref="AB3:AB6"/>
    <mergeCell ref="AC3:AC6"/>
    <mergeCell ref="AD3:AD6"/>
    <mergeCell ref="AE3:AE6"/>
    <mergeCell ref="AF3:AF6"/>
    <mergeCell ref="A1:AK1"/>
    <mergeCell ref="A2:A6"/>
    <mergeCell ref="B2:B6"/>
    <mergeCell ref="C2:E2"/>
    <mergeCell ref="F2:H2"/>
    <mergeCell ref="I2:K2"/>
    <mergeCell ref="I3:I6"/>
    <mergeCell ref="J3:J6"/>
    <mergeCell ref="AD2:AF2"/>
    <mergeCell ref="K3:K6"/>
    <mergeCell ref="L3:L6"/>
    <mergeCell ref="M3:M6"/>
    <mergeCell ref="N3:N6"/>
    <mergeCell ref="U3:U6"/>
    <mergeCell ref="V3:V6"/>
    <mergeCell ref="W3:W6"/>
  </mergeCells>
  <pageMargins left="0.21" right="0.16" top="0.22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AR20"/>
  <sheetViews>
    <sheetView workbookViewId="0">
      <selection activeCell="V23" sqref="V23"/>
    </sheetView>
  </sheetViews>
  <sheetFormatPr defaultRowHeight="15"/>
  <cols>
    <col min="1" max="1" width="4.5703125" customWidth="1"/>
    <col min="2" max="2" width="6.7109375" customWidth="1"/>
    <col min="3" max="4" width="4.5703125" customWidth="1"/>
    <col min="5" max="5" width="2.5703125" customWidth="1"/>
    <col min="6" max="7" width="4.5703125" customWidth="1"/>
    <col min="8" max="8" width="2.42578125" customWidth="1"/>
    <col min="9" max="10" width="4.5703125" customWidth="1"/>
    <col min="11" max="11" width="2.85546875" customWidth="1"/>
    <col min="12" max="12" width="3.28515625" customWidth="1"/>
    <col min="13" max="13" width="4.5703125" customWidth="1"/>
    <col min="14" max="14" width="2.42578125" customWidth="1"/>
    <col min="15" max="16" width="4.5703125" customWidth="1"/>
    <col min="17" max="17" width="2.7109375" customWidth="1"/>
    <col min="18" max="19" width="4.5703125" customWidth="1"/>
    <col min="20" max="20" width="3" customWidth="1"/>
    <col min="21" max="21" width="3.28515625" customWidth="1"/>
    <col min="22" max="22" width="4.5703125" customWidth="1"/>
    <col min="23" max="23" width="3.28515625" customWidth="1"/>
    <col min="24" max="24" width="2.28515625" customWidth="1"/>
    <col min="25" max="25" width="4.5703125" customWidth="1"/>
    <col min="26" max="26" width="3.5703125" customWidth="1"/>
    <col min="27" max="27" width="2.42578125" customWidth="1"/>
    <col min="28" max="28" width="4.5703125" customWidth="1"/>
    <col min="29" max="29" width="3" customWidth="1"/>
    <col min="30" max="30" width="3.140625" customWidth="1"/>
    <col min="31" max="31" width="4.5703125" customWidth="1"/>
    <col min="32" max="32" width="2.42578125" customWidth="1"/>
    <col min="33" max="34" width="4.5703125" customWidth="1"/>
    <col min="35" max="36" width="3.5703125" customWidth="1"/>
    <col min="37" max="37" width="4.5703125" customWidth="1"/>
  </cols>
  <sheetData>
    <row r="2" spans="1:44">
      <c r="A2" s="149" t="s">
        <v>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91"/>
    </row>
    <row r="3" spans="1:4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44">
      <c r="A4" s="153" t="s">
        <v>10</v>
      </c>
      <c r="B4" s="153" t="s">
        <v>20</v>
      </c>
      <c r="C4" s="156" t="s">
        <v>0</v>
      </c>
      <c r="D4" s="157"/>
      <c r="E4" s="158"/>
      <c r="F4" s="156" t="s">
        <v>1</v>
      </c>
      <c r="G4" s="157"/>
      <c r="H4" s="158"/>
      <c r="I4" s="156" t="s">
        <v>18</v>
      </c>
      <c r="J4" s="157"/>
      <c r="K4" s="158"/>
      <c r="L4" s="159" t="s">
        <v>9</v>
      </c>
      <c r="M4" s="159"/>
      <c r="N4" s="159"/>
      <c r="O4" s="156" t="s">
        <v>8</v>
      </c>
      <c r="P4" s="157"/>
      <c r="Q4" s="158"/>
      <c r="R4" s="156" t="s">
        <v>7</v>
      </c>
      <c r="S4" s="157"/>
      <c r="T4" s="158"/>
      <c r="U4" s="156" t="s">
        <v>3</v>
      </c>
      <c r="V4" s="157"/>
      <c r="W4" s="158"/>
      <c r="X4" s="156" t="s">
        <v>6</v>
      </c>
      <c r="Y4" s="157"/>
      <c r="Z4" s="158"/>
      <c r="AA4" s="156" t="s">
        <v>5</v>
      </c>
      <c r="AB4" s="157"/>
      <c r="AC4" s="158"/>
      <c r="AD4" s="156" t="s">
        <v>4</v>
      </c>
      <c r="AE4" s="157"/>
      <c r="AF4" s="158"/>
      <c r="AG4" s="156" t="s">
        <v>2</v>
      </c>
      <c r="AH4" s="157"/>
      <c r="AI4" s="158"/>
      <c r="AJ4" s="145" t="s">
        <v>25</v>
      </c>
      <c r="AK4" s="145" t="s">
        <v>14</v>
      </c>
    </row>
    <row r="5" spans="1:44" ht="15" customHeight="1">
      <c r="A5" s="154"/>
      <c r="B5" s="154"/>
      <c r="C5" s="142" t="s">
        <v>19</v>
      </c>
      <c r="D5" s="142" t="s">
        <v>15</v>
      </c>
      <c r="E5" s="142" t="s">
        <v>14</v>
      </c>
      <c r="F5" s="142" t="s">
        <v>19</v>
      </c>
      <c r="G5" s="142" t="s">
        <v>15</v>
      </c>
      <c r="H5" s="142" t="s">
        <v>14</v>
      </c>
      <c r="I5" s="142" t="s">
        <v>19</v>
      </c>
      <c r="J5" s="142" t="s">
        <v>15</v>
      </c>
      <c r="K5" s="142" t="s">
        <v>14</v>
      </c>
      <c r="L5" s="142" t="s">
        <v>19</v>
      </c>
      <c r="M5" s="142" t="s">
        <v>15</v>
      </c>
      <c r="N5" s="142" t="s">
        <v>14</v>
      </c>
      <c r="O5" s="142" t="s">
        <v>19</v>
      </c>
      <c r="P5" s="142" t="s">
        <v>15</v>
      </c>
      <c r="Q5" s="142" t="s">
        <v>14</v>
      </c>
      <c r="R5" s="142" t="s">
        <v>19</v>
      </c>
      <c r="S5" s="142" t="s">
        <v>15</v>
      </c>
      <c r="T5" s="142" t="s">
        <v>14</v>
      </c>
      <c r="U5" s="142" t="s">
        <v>19</v>
      </c>
      <c r="V5" s="142" t="s">
        <v>15</v>
      </c>
      <c r="W5" s="142" t="s">
        <v>14</v>
      </c>
      <c r="X5" s="142" t="s">
        <v>19</v>
      </c>
      <c r="Y5" s="142" t="s">
        <v>15</v>
      </c>
      <c r="Z5" s="142" t="s">
        <v>14</v>
      </c>
      <c r="AA5" s="142" t="s">
        <v>19</v>
      </c>
      <c r="AB5" s="142" t="s">
        <v>15</v>
      </c>
      <c r="AC5" s="142" t="s">
        <v>14</v>
      </c>
      <c r="AD5" s="142" t="s">
        <v>19</v>
      </c>
      <c r="AE5" s="142" t="s">
        <v>15</v>
      </c>
      <c r="AF5" s="142" t="s">
        <v>14</v>
      </c>
      <c r="AG5" s="142" t="s">
        <v>19</v>
      </c>
      <c r="AH5" s="142" t="s">
        <v>15</v>
      </c>
      <c r="AI5" s="142" t="s">
        <v>14</v>
      </c>
      <c r="AJ5" s="146"/>
      <c r="AK5" s="146"/>
    </row>
    <row r="6" spans="1:44">
      <c r="A6" s="154"/>
      <c r="B6" s="154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6"/>
      <c r="AK6" s="146"/>
    </row>
    <row r="7" spans="1:44">
      <c r="A7" s="154"/>
      <c r="B7" s="15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6"/>
      <c r="AK7" s="146"/>
    </row>
    <row r="8" spans="1:44">
      <c r="A8" s="155"/>
      <c r="B8" s="155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7"/>
      <c r="AK8" s="147"/>
    </row>
    <row r="9" spans="1:44" ht="23.25">
      <c r="A9" s="56">
        <v>14</v>
      </c>
      <c r="B9" s="92" t="s">
        <v>16</v>
      </c>
      <c r="C9" s="93">
        <v>112</v>
      </c>
      <c r="D9" s="94">
        <v>43.2</v>
      </c>
      <c r="E9" s="95">
        <v>19</v>
      </c>
      <c r="F9" s="93">
        <v>112</v>
      </c>
      <c r="G9" s="94">
        <v>43.8</v>
      </c>
      <c r="H9" s="95">
        <v>15</v>
      </c>
      <c r="I9" s="93">
        <v>6</v>
      </c>
      <c r="J9" s="94">
        <v>32.65</v>
      </c>
      <c r="K9" s="95">
        <v>13</v>
      </c>
      <c r="L9" s="93">
        <v>3</v>
      </c>
      <c r="M9" s="98">
        <v>61.6</v>
      </c>
      <c r="N9" s="99">
        <v>1</v>
      </c>
      <c r="O9" s="96">
        <v>85</v>
      </c>
      <c r="P9" s="96">
        <v>44.3</v>
      </c>
      <c r="Q9" s="100">
        <v>18</v>
      </c>
      <c r="R9" s="96">
        <v>45</v>
      </c>
      <c r="S9" s="96">
        <v>40.299999999999997</v>
      </c>
      <c r="T9" s="97">
        <v>19</v>
      </c>
      <c r="U9" s="98">
        <v>11</v>
      </c>
      <c r="V9" s="98">
        <v>32.700000000000003</v>
      </c>
      <c r="W9" s="100">
        <v>16</v>
      </c>
      <c r="X9" s="98">
        <v>3</v>
      </c>
      <c r="Y9" s="98">
        <v>34.6</v>
      </c>
      <c r="Z9" s="95">
        <v>20</v>
      </c>
      <c r="AA9" s="96">
        <v>60</v>
      </c>
      <c r="AB9" s="96">
        <v>46.35</v>
      </c>
      <c r="AC9" s="100">
        <v>17</v>
      </c>
      <c r="AD9" s="93">
        <v>34</v>
      </c>
      <c r="AE9" s="94">
        <v>45.8</v>
      </c>
      <c r="AF9" s="95">
        <v>17</v>
      </c>
      <c r="AG9" s="96">
        <v>42</v>
      </c>
      <c r="AH9" s="96">
        <v>36.5</v>
      </c>
      <c r="AI9" s="100">
        <v>14</v>
      </c>
      <c r="AJ9" s="101">
        <v>15.36</v>
      </c>
      <c r="AK9" s="101">
        <v>15</v>
      </c>
    </row>
    <row r="10" spans="1:44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44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1:44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</row>
    <row r="13" spans="1:44">
      <c r="A13" s="151" t="s">
        <v>68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02"/>
      <c r="AK13" s="102"/>
      <c r="AL13" s="61"/>
      <c r="AM13" s="61"/>
      <c r="AN13" s="61"/>
      <c r="AO13" s="61"/>
      <c r="AP13" s="61"/>
      <c r="AQ13" s="61"/>
      <c r="AR13" s="62"/>
    </row>
    <row r="14" spans="1:44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104"/>
      <c r="AK14" s="104"/>
      <c r="AL14" s="62"/>
      <c r="AM14" s="62"/>
      <c r="AN14" s="62"/>
      <c r="AO14" s="62"/>
      <c r="AP14" s="62"/>
      <c r="AQ14" s="62"/>
      <c r="AR14" s="62"/>
    </row>
    <row r="15" spans="1:44">
      <c r="A15" s="153" t="s">
        <v>10</v>
      </c>
      <c r="B15" s="153" t="s">
        <v>20</v>
      </c>
      <c r="C15" s="156" t="s">
        <v>0</v>
      </c>
      <c r="D15" s="157"/>
      <c r="E15" s="158"/>
      <c r="F15" s="156" t="s">
        <v>1</v>
      </c>
      <c r="G15" s="157"/>
      <c r="H15" s="158"/>
      <c r="I15" s="156" t="s">
        <v>18</v>
      </c>
      <c r="J15" s="157"/>
      <c r="K15" s="158"/>
      <c r="L15" s="159" t="s">
        <v>9</v>
      </c>
      <c r="M15" s="159"/>
      <c r="N15" s="159"/>
      <c r="O15" s="156" t="s">
        <v>8</v>
      </c>
      <c r="P15" s="157"/>
      <c r="Q15" s="158"/>
      <c r="R15" s="156" t="s">
        <v>7</v>
      </c>
      <c r="S15" s="157"/>
      <c r="T15" s="158"/>
      <c r="U15" s="156" t="s">
        <v>3</v>
      </c>
      <c r="V15" s="157"/>
      <c r="W15" s="158"/>
      <c r="X15" s="156" t="s">
        <v>6</v>
      </c>
      <c r="Y15" s="157"/>
      <c r="Z15" s="158"/>
      <c r="AA15" s="156" t="s">
        <v>5</v>
      </c>
      <c r="AB15" s="157"/>
      <c r="AC15" s="158"/>
      <c r="AD15" s="156" t="s">
        <v>4</v>
      </c>
      <c r="AE15" s="157"/>
      <c r="AF15" s="158"/>
      <c r="AG15" s="156" t="s">
        <v>2</v>
      </c>
      <c r="AH15" s="157"/>
      <c r="AI15" s="158"/>
      <c r="AJ15" s="145" t="s">
        <v>25</v>
      </c>
      <c r="AK15" s="145" t="s">
        <v>14</v>
      </c>
    </row>
    <row r="16" spans="1:44" ht="15" customHeight="1">
      <c r="A16" s="154"/>
      <c r="B16" s="154"/>
      <c r="C16" s="142" t="s">
        <v>19</v>
      </c>
      <c r="D16" s="142" t="s">
        <v>15</v>
      </c>
      <c r="E16" s="142" t="s">
        <v>14</v>
      </c>
      <c r="F16" s="142" t="s">
        <v>19</v>
      </c>
      <c r="G16" s="142" t="s">
        <v>15</v>
      </c>
      <c r="H16" s="142" t="s">
        <v>14</v>
      </c>
      <c r="I16" s="142" t="s">
        <v>19</v>
      </c>
      <c r="J16" s="142" t="s">
        <v>15</v>
      </c>
      <c r="K16" s="142" t="s">
        <v>14</v>
      </c>
      <c r="L16" s="142" t="s">
        <v>19</v>
      </c>
      <c r="M16" s="142" t="s">
        <v>15</v>
      </c>
      <c r="N16" s="142" t="s">
        <v>14</v>
      </c>
      <c r="O16" s="142" t="s">
        <v>19</v>
      </c>
      <c r="P16" s="142" t="s">
        <v>15</v>
      </c>
      <c r="Q16" s="142" t="s">
        <v>14</v>
      </c>
      <c r="R16" s="142" t="s">
        <v>19</v>
      </c>
      <c r="S16" s="142" t="s">
        <v>15</v>
      </c>
      <c r="T16" s="142" t="s">
        <v>14</v>
      </c>
      <c r="U16" s="142" t="s">
        <v>19</v>
      </c>
      <c r="V16" s="142" t="s">
        <v>15</v>
      </c>
      <c r="W16" s="142" t="s">
        <v>14</v>
      </c>
      <c r="X16" s="142" t="s">
        <v>19</v>
      </c>
      <c r="Y16" s="142" t="s">
        <v>15</v>
      </c>
      <c r="Z16" s="142" t="s">
        <v>14</v>
      </c>
      <c r="AA16" s="142" t="s">
        <v>19</v>
      </c>
      <c r="AB16" s="142" t="s">
        <v>15</v>
      </c>
      <c r="AC16" s="142" t="s">
        <v>14</v>
      </c>
      <c r="AD16" s="142" t="s">
        <v>19</v>
      </c>
      <c r="AE16" s="142" t="s">
        <v>15</v>
      </c>
      <c r="AF16" s="142" t="s">
        <v>14</v>
      </c>
      <c r="AG16" s="142" t="s">
        <v>19</v>
      </c>
      <c r="AH16" s="142" t="s">
        <v>15</v>
      </c>
      <c r="AI16" s="142" t="s">
        <v>14</v>
      </c>
      <c r="AJ16" s="146"/>
      <c r="AK16" s="146"/>
    </row>
    <row r="17" spans="1:37">
      <c r="A17" s="154"/>
      <c r="B17" s="154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6"/>
      <c r="AK17" s="146"/>
    </row>
    <row r="18" spans="1:37">
      <c r="A18" s="154"/>
      <c r="B18" s="154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6"/>
      <c r="AK18" s="146"/>
    </row>
    <row r="19" spans="1:37">
      <c r="A19" s="155"/>
      <c r="B19" s="155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7"/>
      <c r="AK19" s="147"/>
    </row>
    <row r="20" spans="1:37" ht="54" customHeight="1">
      <c r="A20" s="105"/>
      <c r="B20" s="106" t="s">
        <v>17</v>
      </c>
      <c r="C20" s="93">
        <v>28</v>
      </c>
      <c r="D20" s="94">
        <v>39.299999999999997</v>
      </c>
      <c r="E20" s="100">
        <v>11</v>
      </c>
      <c r="F20" s="93">
        <v>28</v>
      </c>
      <c r="G20" s="94">
        <v>37.1</v>
      </c>
      <c r="H20" s="95">
        <v>9</v>
      </c>
      <c r="I20" s="96">
        <v>1</v>
      </c>
      <c r="J20" s="107">
        <v>24</v>
      </c>
      <c r="K20" s="100">
        <v>2</v>
      </c>
      <c r="L20" s="96"/>
      <c r="M20" s="96"/>
      <c r="N20" s="97"/>
      <c r="O20" s="96">
        <v>13</v>
      </c>
      <c r="P20" s="96">
        <v>37.15</v>
      </c>
      <c r="Q20" s="100">
        <v>11</v>
      </c>
      <c r="R20" s="96">
        <v>10</v>
      </c>
      <c r="S20" s="96">
        <v>35.15</v>
      </c>
      <c r="T20" s="100">
        <v>9</v>
      </c>
      <c r="U20" s="96"/>
      <c r="V20" s="107"/>
      <c r="W20" s="100"/>
      <c r="X20" s="96"/>
      <c r="Y20" s="96"/>
      <c r="Z20" s="100"/>
      <c r="AA20" s="96">
        <v>6</v>
      </c>
      <c r="AB20" s="96">
        <v>34.5</v>
      </c>
      <c r="AC20" s="100">
        <v>12</v>
      </c>
      <c r="AD20" s="93">
        <v>2</v>
      </c>
      <c r="AE20" s="94">
        <v>48</v>
      </c>
      <c r="AF20" s="95">
        <v>6</v>
      </c>
      <c r="AG20" s="93">
        <v>5</v>
      </c>
      <c r="AH20" s="94">
        <v>36.4</v>
      </c>
      <c r="AI20" s="95">
        <v>6</v>
      </c>
      <c r="AJ20" s="101"/>
      <c r="AK20" s="101"/>
    </row>
  </sheetData>
  <mergeCells count="98">
    <mergeCell ref="H5:H8"/>
    <mergeCell ref="AJ15:AJ19"/>
    <mergeCell ref="AK15:AK19"/>
    <mergeCell ref="C4:E4"/>
    <mergeCell ref="B4:B8"/>
    <mergeCell ref="A4:A8"/>
    <mergeCell ref="F4:H4"/>
    <mergeCell ref="I4:K4"/>
    <mergeCell ref="L4:N4"/>
    <mergeCell ref="I5:I8"/>
    <mergeCell ref="J5:J8"/>
    <mergeCell ref="K5:K8"/>
    <mergeCell ref="C5:C8"/>
    <mergeCell ref="D5:D8"/>
    <mergeCell ref="E5:E8"/>
    <mergeCell ref="F5:F8"/>
    <mergeCell ref="G5:G8"/>
    <mergeCell ref="U5:U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W5:W8"/>
    <mergeCell ref="X5:X8"/>
    <mergeCell ref="Y5:Y8"/>
    <mergeCell ref="Z5:Z8"/>
    <mergeCell ref="AA5:AA8"/>
    <mergeCell ref="X4:Z4"/>
    <mergeCell ref="AA4:AC4"/>
    <mergeCell ref="AD4:AF4"/>
    <mergeCell ref="AG4:AI4"/>
    <mergeCell ref="C15:E15"/>
    <mergeCell ref="F15:H15"/>
    <mergeCell ref="I15:K15"/>
    <mergeCell ref="AH5:AH8"/>
    <mergeCell ref="AI5:AI8"/>
    <mergeCell ref="AB5:AB8"/>
    <mergeCell ref="AC5:AC8"/>
    <mergeCell ref="AD5:AD8"/>
    <mergeCell ref="AE5:AE8"/>
    <mergeCell ref="AF5:AF8"/>
    <mergeCell ref="AG5:AG8"/>
    <mergeCell ref="V5:V8"/>
    <mergeCell ref="L16:L19"/>
    <mergeCell ref="M16:M19"/>
    <mergeCell ref="N16:N19"/>
    <mergeCell ref="O16:O19"/>
    <mergeCell ref="J16:J19"/>
    <mergeCell ref="K16:K19"/>
    <mergeCell ref="U16:U19"/>
    <mergeCell ref="AD15:AF15"/>
    <mergeCell ref="AG15:AI15"/>
    <mergeCell ref="C16:C19"/>
    <mergeCell ref="D16:D19"/>
    <mergeCell ref="E16:E19"/>
    <mergeCell ref="F16:F19"/>
    <mergeCell ref="G16:G19"/>
    <mergeCell ref="H16:H19"/>
    <mergeCell ref="I16:I19"/>
    <mergeCell ref="L15:N15"/>
    <mergeCell ref="O15:Q15"/>
    <mergeCell ref="R15:T15"/>
    <mergeCell ref="U15:W15"/>
    <mergeCell ref="X15:Z15"/>
    <mergeCell ref="AA15:AC15"/>
    <mergeCell ref="P16:P19"/>
    <mergeCell ref="Q16:Q19"/>
    <mergeCell ref="R16:R19"/>
    <mergeCell ref="S16:S19"/>
    <mergeCell ref="T16:T19"/>
    <mergeCell ref="AG16:AG19"/>
    <mergeCell ref="V16:V19"/>
    <mergeCell ref="W16:W19"/>
    <mergeCell ref="X16:X19"/>
    <mergeCell ref="Y16:Y19"/>
    <mergeCell ref="Z16:Z19"/>
    <mergeCell ref="AA16:AA19"/>
    <mergeCell ref="A2:AJ2"/>
    <mergeCell ref="A13:AI13"/>
    <mergeCell ref="AJ4:AJ8"/>
    <mergeCell ref="AK4:AK8"/>
    <mergeCell ref="A15:A19"/>
    <mergeCell ref="O4:Q4"/>
    <mergeCell ref="R4:T4"/>
    <mergeCell ref="U4:W4"/>
    <mergeCell ref="AH16:AH19"/>
    <mergeCell ref="AI16:AI19"/>
    <mergeCell ref="B15:B19"/>
    <mergeCell ref="AB16:AB19"/>
    <mergeCell ref="AC16:AC19"/>
    <mergeCell ref="AD16:AD19"/>
    <mergeCell ref="AE16:AE19"/>
    <mergeCell ref="AF16:AF19"/>
  </mergeCells>
  <pageMargins left="0.16" right="0.25" top="0.27" bottom="0.3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5"/>
  <sheetViews>
    <sheetView workbookViewId="0">
      <selection activeCell="AA6" sqref="AA6"/>
    </sheetView>
  </sheetViews>
  <sheetFormatPr defaultRowHeight="15"/>
  <cols>
    <col min="1" max="1" width="4.140625" customWidth="1"/>
    <col min="2" max="2" width="16.42578125" customWidth="1"/>
    <col min="3" max="3" width="5.42578125" style="10" customWidth="1"/>
    <col min="4" max="4" width="5.140625" style="10" customWidth="1"/>
    <col min="5" max="8" width="5.42578125" style="10" customWidth="1"/>
    <col min="9" max="9" width="4.7109375" style="10" customWidth="1"/>
    <col min="10" max="11" width="5.42578125" style="10" customWidth="1"/>
    <col min="12" max="17" width="2.5703125" style="10" customWidth="1"/>
    <col min="18" max="18" width="4.7109375" style="10" customWidth="1"/>
    <col min="19" max="20" width="5.42578125" style="10" customWidth="1"/>
    <col min="21" max="22" width="4.7109375" style="10" customWidth="1"/>
    <col min="23" max="41" width="5.42578125" style="10" customWidth="1"/>
    <col min="42" max="42" width="8.42578125" style="10" customWidth="1"/>
    <col min="43" max="43" width="6.85546875" style="10" customWidth="1"/>
    <col min="44" max="44" width="20.85546875" style="10" customWidth="1"/>
    <col min="45" max="48" width="9.140625" style="10"/>
  </cols>
  <sheetData>
    <row r="1" spans="1:48" s="31" customFormat="1" ht="36" customHeight="1">
      <c r="A1" s="117" t="s">
        <v>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8"/>
      <c r="N1" s="28"/>
      <c r="O1" s="28"/>
      <c r="P1" s="28"/>
      <c r="Q1" s="28"/>
      <c r="S1" s="28"/>
      <c r="T1" s="28"/>
      <c r="U1" s="28"/>
      <c r="V1" s="28"/>
      <c r="W1" s="28"/>
      <c r="X1" s="28"/>
      <c r="Y1" s="118" t="s">
        <v>37</v>
      </c>
      <c r="Z1" s="118"/>
      <c r="AA1" s="118"/>
      <c r="AB1" s="118"/>
      <c r="AC1" s="118"/>
      <c r="AD1" s="118"/>
      <c r="AE1" s="118"/>
      <c r="AF1" s="32"/>
      <c r="AG1" s="117" t="s">
        <v>37</v>
      </c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29"/>
      <c r="AS1" s="29"/>
      <c r="AT1" s="29"/>
      <c r="AU1" s="30"/>
      <c r="AV1" s="30"/>
    </row>
    <row r="3" spans="1:48" ht="30" customHeight="1">
      <c r="A3" s="124" t="s">
        <v>10</v>
      </c>
      <c r="B3" s="126" t="s">
        <v>20</v>
      </c>
      <c r="C3" s="117" t="s">
        <v>0</v>
      </c>
      <c r="D3" s="118"/>
      <c r="E3" s="119"/>
      <c r="F3" s="117" t="s">
        <v>1</v>
      </c>
      <c r="G3" s="118"/>
      <c r="H3" s="119"/>
      <c r="I3" s="117" t="s">
        <v>18</v>
      </c>
      <c r="J3" s="118"/>
      <c r="K3" s="119"/>
      <c r="L3" s="117" t="s">
        <v>12</v>
      </c>
      <c r="M3" s="118"/>
      <c r="N3" s="119"/>
      <c r="O3" s="117" t="s">
        <v>13</v>
      </c>
      <c r="P3" s="118"/>
      <c r="Q3" s="119"/>
      <c r="R3" s="117" t="s">
        <v>9</v>
      </c>
      <c r="S3" s="118"/>
      <c r="T3" s="119"/>
      <c r="U3" s="117" t="s">
        <v>8</v>
      </c>
      <c r="V3" s="118"/>
      <c r="W3" s="119"/>
      <c r="X3" s="117" t="s">
        <v>7</v>
      </c>
      <c r="Y3" s="118"/>
      <c r="Z3" s="119"/>
      <c r="AA3" s="117" t="s">
        <v>3</v>
      </c>
      <c r="AB3" s="118"/>
      <c r="AC3" s="119"/>
      <c r="AD3" s="117" t="s">
        <v>6</v>
      </c>
      <c r="AE3" s="118"/>
      <c r="AF3" s="119"/>
      <c r="AG3" s="117" t="s">
        <v>5</v>
      </c>
      <c r="AH3" s="118"/>
      <c r="AI3" s="119"/>
      <c r="AJ3" s="117" t="s">
        <v>4</v>
      </c>
      <c r="AK3" s="118"/>
      <c r="AL3" s="119"/>
      <c r="AM3" s="117" t="s">
        <v>2</v>
      </c>
      <c r="AN3" s="118"/>
      <c r="AO3" s="119"/>
      <c r="AP3" s="130" t="s">
        <v>21</v>
      </c>
      <c r="AQ3" s="130" t="s">
        <v>14</v>
      </c>
      <c r="AR3" s="132" t="s">
        <v>20</v>
      </c>
    </row>
    <row r="4" spans="1:48" ht="62.25" customHeight="1">
      <c r="A4" s="125"/>
      <c r="B4" s="127"/>
      <c r="C4" s="19" t="s">
        <v>22</v>
      </c>
      <c r="D4" s="9" t="s">
        <v>23</v>
      </c>
      <c r="E4" s="9" t="s">
        <v>24</v>
      </c>
      <c r="F4" s="19" t="s">
        <v>22</v>
      </c>
      <c r="G4" s="9" t="s">
        <v>23</v>
      </c>
      <c r="H4" s="9" t="s">
        <v>24</v>
      </c>
      <c r="I4" s="19" t="s">
        <v>22</v>
      </c>
      <c r="J4" s="9" t="s">
        <v>23</v>
      </c>
      <c r="K4" s="9" t="s">
        <v>24</v>
      </c>
      <c r="L4" s="19" t="s">
        <v>22</v>
      </c>
      <c r="M4" s="9" t="s">
        <v>23</v>
      </c>
      <c r="N4" s="9" t="s">
        <v>24</v>
      </c>
      <c r="O4" s="19" t="s">
        <v>22</v>
      </c>
      <c r="P4" s="9" t="s">
        <v>23</v>
      </c>
      <c r="Q4" s="9" t="s">
        <v>24</v>
      </c>
      <c r="R4" s="19" t="s">
        <v>22</v>
      </c>
      <c r="S4" s="9" t="s">
        <v>23</v>
      </c>
      <c r="T4" s="9" t="s">
        <v>24</v>
      </c>
      <c r="U4" s="19" t="s">
        <v>22</v>
      </c>
      <c r="V4" s="9" t="s">
        <v>23</v>
      </c>
      <c r="W4" s="9" t="s">
        <v>24</v>
      </c>
      <c r="X4" s="19" t="s">
        <v>22</v>
      </c>
      <c r="Y4" s="9" t="s">
        <v>23</v>
      </c>
      <c r="Z4" s="9" t="s">
        <v>24</v>
      </c>
      <c r="AA4" s="19" t="s">
        <v>22</v>
      </c>
      <c r="AB4" s="9" t="s">
        <v>23</v>
      </c>
      <c r="AC4" s="9" t="s">
        <v>24</v>
      </c>
      <c r="AD4" s="19" t="s">
        <v>22</v>
      </c>
      <c r="AE4" s="9" t="s">
        <v>23</v>
      </c>
      <c r="AF4" s="9" t="s">
        <v>24</v>
      </c>
      <c r="AG4" s="19" t="s">
        <v>22</v>
      </c>
      <c r="AH4" s="9" t="s">
        <v>23</v>
      </c>
      <c r="AI4" s="9" t="s">
        <v>24</v>
      </c>
      <c r="AJ4" s="19" t="s">
        <v>22</v>
      </c>
      <c r="AK4" s="9" t="s">
        <v>23</v>
      </c>
      <c r="AL4" s="9" t="s">
        <v>24</v>
      </c>
      <c r="AM4" s="19" t="s">
        <v>22</v>
      </c>
      <c r="AN4" s="9" t="s">
        <v>23</v>
      </c>
      <c r="AO4" s="9" t="s">
        <v>24</v>
      </c>
      <c r="AP4" s="131"/>
      <c r="AQ4" s="131"/>
      <c r="AR4" s="133"/>
    </row>
    <row r="5" spans="1:48" ht="36">
      <c r="A5" s="1">
        <v>1</v>
      </c>
      <c r="B5" s="24" t="s">
        <v>27</v>
      </c>
      <c r="C5" s="25">
        <v>15</v>
      </c>
      <c r="D5" s="11"/>
      <c r="E5" s="11">
        <v>100</v>
      </c>
      <c r="F5" s="25">
        <v>15</v>
      </c>
      <c r="G5" s="11">
        <v>1</v>
      </c>
      <c r="H5" s="11">
        <v>93.3</v>
      </c>
      <c r="I5" s="11">
        <v>1</v>
      </c>
      <c r="J5" s="11">
        <v>0</v>
      </c>
      <c r="K5" s="11">
        <v>100</v>
      </c>
      <c r="L5" s="12"/>
      <c r="M5" s="12"/>
      <c r="N5" s="12"/>
      <c r="O5" s="16"/>
      <c r="P5" s="16"/>
      <c r="Q5" s="16"/>
      <c r="R5" s="11">
        <v>0</v>
      </c>
      <c r="S5" s="11"/>
      <c r="T5" s="11"/>
      <c r="U5" s="18">
        <v>9</v>
      </c>
      <c r="V5" s="18">
        <v>1</v>
      </c>
      <c r="W5" s="16">
        <v>90</v>
      </c>
      <c r="X5" s="18">
        <v>2</v>
      </c>
      <c r="Y5" s="18">
        <v>0</v>
      </c>
      <c r="Z5" s="22">
        <v>100</v>
      </c>
      <c r="AA5" s="18">
        <v>0</v>
      </c>
      <c r="AB5" s="18"/>
      <c r="AC5" s="26"/>
      <c r="AD5" s="18">
        <v>2</v>
      </c>
      <c r="AE5" s="18">
        <v>0</v>
      </c>
      <c r="AF5" s="20">
        <v>100</v>
      </c>
      <c r="AG5" s="18">
        <v>10</v>
      </c>
      <c r="AH5" s="18">
        <v>4</v>
      </c>
      <c r="AI5" s="16">
        <v>60</v>
      </c>
      <c r="AJ5" s="18">
        <v>4</v>
      </c>
      <c r="AK5" s="18">
        <v>1</v>
      </c>
      <c r="AL5" s="11">
        <v>95</v>
      </c>
      <c r="AM5" s="18">
        <v>2</v>
      </c>
      <c r="AN5" s="18">
        <v>1</v>
      </c>
      <c r="AO5" s="16">
        <v>50</v>
      </c>
      <c r="AP5" s="17">
        <v>87.5</v>
      </c>
      <c r="AQ5" s="19">
        <v>3</v>
      </c>
      <c r="AR5" s="44" t="s">
        <v>27</v>
      </c>
    </row>
    <row r="6" spans="1:48" ht="36">
      <c r="A6" s="3">
        <v>2</v>
      </c>
      <c r="B6" s="24" t="s">
        <v>28</v>
      </c>
      <c r="C6" s="25">
        <v>24</v>
      </c>
      <c r="D6" s="11">
        <v>1</v>
      </c>
      <c r="E6" s="11">
        <v>95.8</v>
      </c>
      <c r="F6" s="25">
        <v>24</v>
      </c>
      <c r="G6" s="20">
        <v>1</v>
      </c>
      <c r="H6" s="35">
        <v>95.8</v>
      </c>
      <c r="I6" s="11">
        <v>0</v>
      </c>
      <c r="J6" s="11"/>
      <c r="K6" s="11"/>
      <c r="L6" s="12"/>
      <c r="M6" s="12"/>
      <c r="N6" s="12"/>
      <c r="O6" s="21"/>
      <c r="P6" s="21"/>
      <c r="Q6" s="21"/>
      <c r="R6" s="11">
        <v>1</v>
      </c>
      <c r="S6" s="11">
        <v>0</v>
      </c>
      <c r="T6" s="11">
        <v>100</v>
      </c>
      <c r="U6" s="20">
        <v>16</v>
      </c>
      <c r="V6" s="20">
        <v>8</v>
      </c>
      <c r="W6" s="16">
        <v>50</v>
      </c>
      <c r="X6" s="20">
        <v>13</v>
      </c>
      <c r="Y6" s="20">
        <v>1</v>
      </c>
      <c r="Z6" s="16">
        <v>92.3</v>
      </c>
      <c r="AA6" s="20">
        <v>5</v>
      </c>
      <c r="AB6" s="20">
        <v>4</v>
      </c>
      <c r="AC6" s="20">
        <v>20</v>
      </c>
      <c r="AD6" s="20">
        <v>1</v>
      </c>
      <c r="AE6" s="20">
        <v>0</v>
      </c>
      <c r="AF6" s="20">
        <v>100</v>
      </c>
      <c r="AG6" s="20">
        <v>9</v>
      </c>
      <c r="AH6" s="20">
        <v>2</v>
      </c>
      <c r="AI6" s="16">
        <v>77.7</v>
      </c>
      <c r="AJ6" s="20">
        <v>9</v>
      </c>
      <c r="AK6" s="20">
        <v>5</v>
      </c>
      <c r="AL6" s="11">
        <v>44.4</v>
      </c>
      <c r="AM6" s="20">
        <v>12</v>
      </c>
      <c r="AN6" s="20">
        <v>6</v>
      </c>
      <c r="AO6" s="16">
        <v>50</v>
      </c>
      <c r="AP6" s="17">
        <f>(E6+H6+T6+W6+Z6+AC6+AF6+AI6+AL6+AO6)/10</f>
        <v>72.600000000000009</v>
      </c>
      <c r="AQ6" s="19">
        <v>5</v>
      </c>
      <c r="AR6" s="44" t="s">
        <v>28</v>
      </c>
    </row>
    <row r="7" spans="1:48" ht="24">
      <c r="A7" s="1">
        <v>3</v>
      </c>
      <c r="B7" s="24" t="s">
        <v>29</v>
      </c>
      <c r="C7" s="25">
        <v>17</v>
      </c>
      <c r="D7" s="11"/>
      <c r="E7" s="11">
        <v>100</v>
      </c>
      <c r="F7" s="25">
        <v>17</v>
      </c>
      <c r="G7" s="11"/>
      <c r="H7" s="11">
        <v>100</v>
      </c>
      <c r="I7" s="11">
        <v>2</v>
      </c>
      <c r="J7" s="11">
        <v>0</v>
      </c>
      <c r="K7" s="11">
        <v>100</v>
      </c>
      <c r="L7" s="12"/>
      <c r="M7" s="12"/>
      <c r="N7" s="12"/>
      <c r="O7" s="21"/>
      <c r="P7" s="21"/>
      <c r="Q7" s="21"/>
      <c r="R7" s="11">
        <v>1</v>
      </c>
      <c r="S7" s="11">
        <v>0</v>
      </c>
      <c r="T7" s="11">
        <v>100</v>
      </c>
      <c r="U7" s="12">
        <v>13</v>
      </c>
      <c r="V7" s="12">
        <v>2</v>
      </c>
      <c r="W7" s="16">
        <v>85</v>
      </c>
      <c r="X7" s="12">
        <v>8</v>
      </c>
      <c r="Y7" s="12">
        <v>1</v>
      </c>
      <c r="Z7" s="16">
        <v>88</v>
      </c>
      <c r="AA7" s="12">
        <v>1</v>
      </c>
      <c r="AB7" s="12">
        <v>0</v>
      </c>
      <c r="AC7" s="14">
        <v>100</v>
      </c>
      <c r="AD7" s="14">
        <v>0</v>
      </c>
      <c r="AE7" s="12"/>
      <c r="AF7" s="20"/>
      <c r="AG7" s="12">
        <v>6</v>
      </c>
      <c r="AH7" s="12">
        <v>1</v>
      </c>
      <c r="AI7" s="16">
        <v>75</v>
      </c>
      <c r="AJ7" s="12">
        <v>4</v>
      </c>
      <c r="AK7" s="12">
        <v>0</v>
      </c>
      <c r="AL7" s="11">
        <v>100</v>
      </c>
      <c r="AM7" s="12">
        <v>5</v>
      </c>
      <c r="AN7" s="12">
        <v>5</v>
      </c>
      <c r="AO7" s="16">
        <v>0</v>
      </c>
      <c r="AP7" s="17">
        <f>(E7+H7+K7+T7+W7+Z7+AC7+AI7+AL7+AO7)/10</f>
        <v>84.8</v>
      </c>
      <c r="AQ7" s="19">
        <v>4</v>
      </c>
      <c r="AR7" s="44" t="s">
        <v>29</v>
      </c>
    </row>
    <row r="8" spans="1:48" ht="24">
      <c r="A8" s="1">
        <v>4</v>
      </c>
      <c r="B8" s="24" t="s">
        <v>30</v>
      </c>
      <c r="C8" s="25">
        <v>11</v>
      </c>
      <c r="D8" s="11">
        <v>1</v>
      </c>
      <c r="E8" s="11">
        <v>91</v>
      </c>
      <c r="F8" s="25">
        <v>11</v>
      </c>
      <c r="G8" s="12"/>
      <c r="H8" s="12">
        <v>100</v>
      </c>
      <c r="I8" s="11">
        <v>0</v>
      </c>
      <c r="J8" s="11"/>
      <c r="K8" s="11" t="s">
        <v>38</v>
      </c>
      <c r="L8" s="12"/>
      <c r="M8" s="12"/>
      <c r="N8" s="12"/>
      <c r="O8" s="21"/>
      <c r="P8" s="21"/>
      <c r="Q8" s="21"/>
      <c r="R8" s="11">
        <v>0</v>
      </c>
      <c r="S8" s="11"/>
      <c r="T8" s="11"/>
      <c r="U8" s="12">
        <v>11</v>
      </c>
      <c r="V8" s="12">
        <v>4</v>
      </c>
      <c r="W8" s="16">
        <v>63.6</v>
      </c>
      <c r="X8" s="12">
        <v>3</v>
      </c>
      <c r="Y8" s="12">
        <v>0</v>
      </c>
      <c r="Z8" s="16">
        <v>100</v>
      </c>
      <c r="AA8" s="12">
        <v>0</v>
      </c>
      <c r="AB8" s="12"/>
      <c r="AC8" s="11"/>
      <c r="AD8" s="12">
        <v>5</v>
      </c>
      <c r="AE8" s="12">
        <v>5</v>
      </c>
      <c r="AF8" s="12">
        <v>0</v>
      </c>
      <c r="AG8" s="12">
        <v>8</v>
      </c>
      <c r="AH8" s="12">
        <v>2</v>
      </c>
      <c r="AI8" s="16">
        <v>75</v>
      </c>
      <c r="AJ8" s="12">
        <v>4</v>
      </c>
      <c r="AK8" s="12">
        <v>0</v>
      </c>
      <c r="AL8" s="11">
        <v>100</v>
      </c>
      <c r="AM8" s="12">
        <v>7</v>
      </c>
      <c r="AN8" s="12">
        <v>5</v>
      </c>
      <c r="AO8" s="16">
        <v>28.5</v>
      </c>
      <c r="AP8" s="17">
        <v>69.7</v>
      </c>
      <c r="AQ8" s="19">
        <v>6</v>
      </c>
      <c r="AR8" s="44" t="s">
        <v>30</v>
      </c>
    </row>
    <row r="9" spans="1:48" ht="24">
      <c r="A9" s="3">
        <v>5</v>
      </c>
      <c r="B9" s="24" t="s">
        <v>32</v>
      </c>
      <c r="C9" s="27">
        <v>16</v>
      </c>
      <c r="D9" s="11">
        <v>2</v>
      </c>
      <c r="E9" s="11">
        <v>87.5</v>
      </c>
      <c r="F9" s="27">
        <v>16</v>
      </c>
      <c r="G9" s="11">
        <v>1</v>
      </c>
      <c r="H9" s="11">
        <v>93.7</v>
      </c>
      <c r="I9" s="11">
        <v>1</v>
      </c>
      <c r="J9" s="11">
        <v>1</v>
      </c>
      <c r="K9" s="11">
        <v>0</v>
      </c>
      <c r="L9" s="12"/>
      <c r="M9" s="12"/>
      <c r="N9" s="12"/>
      <c r="O9" s="21"/>
      <c r="P9" s="21"/>
      <c r="Q9" s="21"/>
      <c r="R9" s="11">
        <v>0</v>
      </c>
      <c r="S9" s="11"/>
      <c r="T9" s="11"/>
      <c r="U9" s="18">
        <v>15</v>
      </c>
      <c r="V9" s="18">
        <v>8</v>
      </c>
      <c r="W9" s="16">
        <v>47</v>
      </c>
      <c r="X9" s="18">
        <v>6</v>
      </c>
      <c r="Y9" s="18">
        <v>1</v>
      </c>
      <c r="Z9" s="16">
        <v>83</v>
      </c>
      <c r="AA9" s="18">
        <v>1</v>
      </c>
      <c r="AB9" s="18">
        <v>1</v>
      </c>
      <c r="AC9" s="22">
        <v>0</v>
      </c>
      <c r="AD9" s="18">
        <v>1</v>
      </c>
      <c r="AE9" s="18">
        <v>0</v>
      </c>
      <c r="AF9" s="18">
        <v>100</v>
      </c>
      <c r="AG9" s="18">
        <v>10</v>
      </c>
      <c r="AH9" s="18">
        <v>4</v>
      </c>
      <c r="AI9" s="16">
        <v>60</v>
      </c>
      <c r="AJ9" s="18">
        <v>2</v>
      </c>
      <c r="AK9" s="18">
        <v>0</v>
      </c>
      <c r="AL9" s="11">
        <v>100</v>
      </c>
      <c r="AM9" s="18">
        <v>7</v>
      </c>
      <c r="AN9" s="18">
        <v>5</v>
      </c>
      <c r="AO9" s="16">
        <v>29</v>
      </c>
      <c r="AP9" s="17">
        <f>(E9+H9+K9+W9+Z9+AC9+AF9+AI9+AL9+AO9)/10</f>
        <v>60.02</v>
      </c>
      <c r="AQ9" s="19">
        <v>8</v>
      </c>
      <c r="AR9" s="44" t="s">
        <v>32</v>
      </c>
    </row>
    <row r="10" spans="1:48" ht="24">
      <c r="A10" s="1">
        <v>6</v>
      </c>
      <c r="B10" s="24" t="s">
        <v>33</v>
      </c>
      <c r="C10" s="27">
        <v>7</v>
      </c>
      <c r="D10" s="11">
        <v>1</v>
      </c>
      <c r="E10" s="11">
        <v>85.8</v>
      </c>
      <c r="F10" s="27">
        <v>7</v>
      </c>
      <c r="G10" s="11">
        <v>1</v>
      </c>
      <c r="H10" s="11">
        <v>85.7</v>
      </c>
      <c r="I10" s="11">
        <v>0</v>
      </c>
      <c r="J10" s="11"/>
      <c r="K10" s="11"/>
      <c r="L10" s="12"/>
      <c r="M10" s="12"/>
      <c r="N10" s="12"/>
      <c r="O10" s="21"/>
      <c r="P10" s="21"/>
      <c r="Q10" s="21"/>
      <c r="R10" s="11">
        <v>0</v>
      </c>
      <c r="S10" s="11"/>
      <c r="T10" s="11"/>
      <c r="U10" s="12">
        <v>5</v>
      </c>
      <c r="V10" s="12">
        <v>3</v>
      </c>
      <c r="W10" s="16">
        <v>40</v>
      </c>
      <c r="X10" s="12">
        <v>2</v>
      </c>
      <c r="Y10" s="12">
        <v>0</v>
      </c>
      <c r="Z10" s="16">
        <v>100</v>
      </c>
      <c r="AA10" s="12">
        <v>0</v>
      </c>
      <c r="AB10" s="12"/>
      <c r="AC10" s="11"/>
      <c r="AD10" s="12">
        <v>3</v>
      </c>
      <c r="AE10" s="12">
        <v>2</v>
      </c>
      <c r="AF10" s="12">
        <v>33.299999999999997</v>
      </c>
      <c r="AG10" s="12">
        <v>4</v>
      </c>
      <c r="AH10" s="12">
        <v>1</v>
      </c>
      <c r="AI10" s="16">
        <v>75</v>
      </c>
      <c r="AJ10" s="12">
        <v>1</v>
      </c>
      <c r="AK10" s="12">
        <v>0</v>
      </c>
      <c r="AL10" s="11">
        <v>100</v>
      </c>
      <c r="AM10" s="12">
        <v>2</v>
      </c>
      <c r="AN10" s="12">
        <v>2</v>
      </c>
      <c r="AO10" s="16">
        <v>0</v>
      </c>
      <c r="AP10" s="17">
        <v>64.900000000000006</v>
      </c>
      <c r="AQ10" s="19">
        <v>7</v>
      </c>
      <c r="AR10" s="44" t="s">
        <v>33</v>
      </c>
    </row>
    <row r="11" spans="1:48" ht="36">
      <c r="A11" s="1">
        <v>7</v>
      </c>
      <c r="B11" s="24" t="s">
        <v>31</v>
      </c>
      <c r="C11" s="27">
        <v>16</v>
      </c>
      <c r="D11" s="11"/>
      <c r="E11" s="11">
        <v>100</v>
      </c>
      <c r="F11" s="27">
        <v>16</v>
      </c>
      <c r="G11" s="12"/>
      <c r="H11" s="13">
        <v>100</v>
      </c>
      <c r="I11" s="11">
        <v>2</v>
      </c>
      <c r="J11" s="11">
        <v>0</v>
      </c>
      <c r="K11" s="11">
        <v>100</v>
      </c>
      <c r="L11" s="12"/>
      <c r="M11" s="12"/>
      <c r="N11" s="12"/>
      <c r="O11" s="21"/>
      <c r="P11" s="21"/>
      <c r="Q11" s="21"/>
      <c r="R11" s="11">
        <v>0</v>
      </c>
      <c r="S11" s="11"/>
      <c r="T11" s="11"/>
      <c r="U11" s="12">
        <v>10</v>
      </c>
      <c r="V11" s="12">
        <v>1</v>
      </c>
      <c r="W11" s="16">
        <v>90</v>
      </c>
      <c r="X11" s="12">
        <v>5</v>
      </c>
      <c r="Y11" s="12">
        <v>1</v>
      </c>
      <c r="Z11" s="16">
        <v>80</v>
      </c>
      <c r="AA11" s="12">
        <v>4</v>
      </c>
      <c r="AB11" s="12">
        <v>1</v>
      </c>
      <c r="AC11" s="11">
        <v>75</v>
      </c>
      <c r="AD11" s="12">
        <v>2</v>
      </c>
      <c r="AE11" s="12">
        <v>0</v>
      </c>
      <c r="AF11" s="20">
        <v>100</v>
      </c>
      <c r="AG11" s="12">
        <v>9</v>
      </c>
      <c r="AH11" s="12">
        <v>0</v>
      </c>
      <c r="AI11" s="16">
        <v>100</v>
      </c>
      <c r="AJ11" s="12">
        <v>7</v>
      </c>
      <c r="AK11" s="12">
        <v>0</v>
      </c>
      <c r="AL11" s="11">
        <v>100</v>
      </c>
      <c r="AM11" s="12">
        <v>5</v>
      </c>
      <c r="AN11" s="12">
        <v>1</v>
      </c>
      <c r="AO11" s="16">
        <v>80</v>
      </c>
      <c r="AP11" s="17">
        <f>(E11+H11+K11+W11+Z11+AC11+AF11+AI11+AL11+AO11)/10</f>
        <v>92.5</v>
      </c>
      <c r="AQ11" s="19">
        <v>2</v>
      </c>
      <c r="AR11" s="44" t="s">
        <v>31</v>
      </c>
    </row>
    <row r="12" spans="1:48" ht="24">
      <c r="A12" s="3">
        <v>8</v>
      </c>
      <c r="B12" s="24" t="s">
        <v>34</v>
      </c>
      <c r="C12" s="27">
        <v>6</v>
      </c>
      <c r="D12" s="11"/>
      <c r="E12" s="33">
        <v>100</v>
      </c>
      <c r="F12" s="27">
        <v>6</v>
      </c>
      <c r="G12" s="18"/>
      <c r="H12" s="34">
        <v>100</v>
      </c>
      <c r="I12" s="11">
        <v>0</v>
      </c>
      <c r="J12" s="11"/>
      <c r="K12" s="11"/>
      <c r="L12" s="12"/>
      <c r="M12" s="12"/>
      <c r="N12" s="12"/>
      <c r="O12" s="21"/>
      <c r="P12" s="21"/>
      <c r="Q12" s="21"/>
      <c r="R12" s="11">
        <v>1</v>
      </c>
      <c r="S12" s="11">
        <v>0</v>
      </c>
      <c r="T12" s="11">
        <v>100</v>
      </c>
      <c r="U12" s="18">
        <v>5</v>
      </c>
      <c r="V12" s="18">
        <v>0</v>
      </c>
      <c r="W12" s="16">
        <v>100</v>
      </c>
      <c r="X12" s="18">
        <v>4</v>
      </c>
      <c r="Y12" s="18">
        <v>0</v>
      </c>
      <c r="Z12" s="16">
        <v>100</v>
      </c>
      <c r="AA12" s="18">
        <v>0</v>
      </c>
      <c r="AB12" s="18"/>
      <c r="AC12" s="22"/>
      <c r="AD12" s="18">
        <v>0</v>
      </c>
      <c r="AE12" s="18"/>
      <c r="AF12" s="20"/>
      <c r="AG12" s="18">
        <v>4</v>
      </c>
      <c r="AH12" s="18">
        <v>0</v>
      </c>
      <c r="AI12" s="16">
        <v>100</v>
      </c>
      <c r="AJ12" s="18">
        <v>3</v>
      </c>
      <c r="AK12" s="18">
        <v>0</v>
      </c>
      <c r="AL12" s="11">
        <v>100</v>
      </c>
      <c r="AM12" s="18">
        <v>2</v>
      </c>
      <c r="AN12" s="18">
        <v>0</v>
      </c>
      <c r="AO12" s="16">
        <v>100</v>
      </c>
      <c r="AP12" s="17">
        <f>(E12+H12+T12+W12+Z12+AI12+AL12+AO12)/8</f>
        <v>100</v>
      </c>
      <c r="AQ12" s="19">
        <v>1</v>
      </c>
      <c r="AR12" s="44" t="s">
        <v>34</v>
      </c>
    </row>
    <row r="13" spans="1:48" ht="15.75">
      <c r="A13" s="1"/>
      <c r="B13" s="24" t="s">
        <v>16</v>
      </c>
      <c r="C13" s="45">
        <f>SUM(C5:C12)</f>
        <v>112</v>
      </c>
      <c r="D13" s="21">
        <f>SUM(D5:D12)</f>
        <v>5</v>
      </c>
      <c r="E13" s="21">
        <v>95</v>
      </c>
      <c r="F13" s="21">
        <f>SUM(F5:F12)</f>
        <v>112</v>
      </c>
      <c r="G13" s="21">
        <f>SUM(G5:G12)</f>
        <v>4</v>
      </c>
      <c r="H13" s="21">
        <f>AVERAGE(H5:H12)</f>
        <v>96.0625</v>
      </c>
      <c r="I13" s="21">
        <f>SUM(I5:I12)</f>
        <v>6</v>
      </c>
      <c r="J13" s="21">
        <f>SUM(J5:J12)</f>
        <v>1</v>
      </c>
      <c r="K13" s="21">
        <f>AVERAGE(K5:K12)</f>
        <v>75</v>
      </c>
      <c r="L13" s="23"/>
      <c r="M13" s="23"/>
      <c r="N13" s="23"/>
      <c r="O13" s="21"/>
      <c r="P13" s="21"/>
      <c r="Q13" s="21"/>
      <c r="R13" s="21">
        <f>SUM(R5:R12)</f>
        <v>3</v>
      </c>
      <c r="S13" s="21"/>
      <c r="T13" s="21">
        <f>AVERAGE(T5:T12)</f>
        <v>100</v>
      </c>
      <c r="U13" s="23">
        <f>SUM(U5:U12)</f>
        <v>84</v>
      </c>
      <c r="V13" s="23">
        <f>SUM(V5:V12)</f>
        <v>27</v>
      </c>
      <c r="W13" s="19">
        <f>AVERAGE(W5:W12)</f>
        <v>70.7</v>
      </c>
      <c r="X13" s="23">
        <f>SUM(X5:X12)</f>
        <v>43</v>
      </c>
      <c r="Y13" s="23">
        <f>SUM(Y5:Y12)</f>
        <v>4</v>
      </c>
      <c r="Z13" s="19">
        <f>AVERAGE(Z5:Z12)</f>
        <v>92.912499999999994</v>
      </c>
      <c r="AA13" s="23">
        <f>SUM(AA5:AA12)</f>
        <v>11</v>
      </c>
      <c r="AB13" s="23">
        <f>SUM(AB5:AB12)</f>
        <v>6</v>
      </c>
      <c r="AC13" s="19">
        <f>AVERAGE(AC5:AC12)</f>
        <v>48.75</v>
      </c>
      <c r="AD13" s="23">
        <f>SUM(AD5:AD12)</f>
        <v>14</v>
      </c>
      <c r="AE13" s="23">
        <f>SUM(AE5:AE12)</f>
        <v>7</v>
      </c>
      <c r="AF13" s="23">
        <f>AVERAGE(AF5:AF12)</f>
        <v>72.216666666666669</v>
      </c>
      <c r="AG13" s="23">
        <f>SUM(AG5:AG12)</f>
        <v>60</v>
      </c>
      <c r="AH13" s="23">
        <f>SUM(AH5:AH12)</f>
        <v>14</v>
      </c>
      <c r="AI13" s="19">
        <f>AVERAGE(AI5:AI12)</f>
        <v>77.837500000000006</v>
      </c>
      <c r="AJ13" s="23">
        <f>SUM(AJ5:AJ12)</f>
        <v>34</v>
      </c>
      <c r="AK13" s="23">
        <f>SUM(AK5:AK12)</f>
        <v>6</v>
      </c>
      <c r="AL13" s="46">
        <f>AVERAGE(AL5:AL12)</f>
        <v>92.424999999999997</v>
      </c>
      <c r="AM13" s="23">
        <f>SUM(AM5:AM12)</f>
        <v>42</v>
      </c>
      <c r="AN13" s="23">
        <f>SUM(AN5:AN12)</f>
        <v>25</v>
      </c>
      <c r="AO13" s="19">
        <f>AVERAGE(AO5:AO12)</f>
        <v>42.1875</v>
      </c>
      <c r="AP13" s="15">
        <f>AVERAGE(AP5:AP12)</f>
        <v>79.002499999999998</v>
      </c>
      <c r="AQ13" s="19"/>
      <c r="AR13" s="47" t="s">
        <v>16</v>
      </c>
    </row>
    <row r="14" spans="1:48" ht="48">
      <c r="A14" s="1"/>
      <c r="B14" s="24" t="s">
        <v>35</v>
      </c>
      <c r="C14" s="27">
        <v>28</v>
      </c>
      <c r="D14" s="11">
        <v>4</v>
      </c>
      <c r="E14" s="11">
        <v>86</v>
      </c>
      <c r="F14" s="11">
        <v>28</v>
      </c>
      <c r="G14" s="11">
        <v>4</v>
      </c>
      <c r="H14" s="11">
        <v>86</v>
      </c>
      <c r="I14" s="11">
        <v>1</v>
      </c>
      <c r="J14" s="11">
        <v>0</v>
      </c>
      <c r="K14" s="11">
        <v>100</v>
      </c>
      <c r="L14" s="12"/>
      <c r="M14" s="12"/>
      <c r="N14" s="12"/>
      <c r="O14" s="21"/>
      <c r="P14" s="21"/>
      <c r="Q14" s="21"/>
      <c r="R14" s="11">
        <v>0</v>
      </c>
      <c r="S14" s="11"/>
      <c r="T14" s="11"/>
      <c r="U14" s="12">
        <v>13</v>
      </c>
      <c r="V14" s="12">
        <v>6</v>
      </c>
      <c r="W14" s="16">
        <v>57.1</v>
      </c>
      <c r="X14" s="12">
        <v>10</v>
      </c>
      <c r="Y14" s="12">
        <v>3</v>
      </c>
      <c r="Z14" s="16">
        <v>70</v>
      </c>
      <c r="AA14" s="12">
        <v>0</v>
      </c>
      <c r="AB14" s="12"/>
      <c r="AC14" s="16"/>
      <c r="AD14" s="12">
        <v>0</v>
      </c>
      <c r="AE14" s="12"/>
      <c r="AF14" s="12"/>
      <c r="AG14" s="12">
        <v>9</v>
      </c>
      <c r="AH14" s="12">
        <v>2</v>
      </c>
      <c r="AI14" s="16">
        <v>77.7</v>
      </c>
      <c r="AJ14" s="12">
        <v>2</v>
      </c>
      <c r="AK14" s="12">
        <v>0</v>
      </c>
      <c r="AL14" s="20">
        <v>100</v>
      </c>
      <c r="AM14" s="12">
        <v>5</v>
      </c>
      <c r="AN14" s="12">
        <v>2</v>
      </c>
      <c r="AO14" s="16">
        <v>60</v>
      </c>
      <c r="AP14" s="17">
        <f>(E14+H14+K14+W14+Z14+AI14+AL14+AO14)/8</f>
        <v>79.599999999999994</v>
      </c>
      <c r="AQ14" s="19"/>
      <c r="AR14" s="44" t="s">
        <v>35</v>
      </c>
    </row>
    <row r="15" spans="1:48" ht="24">
      <c r="A15" s="1"/>
      <c r="B15" s="24" t="s">
        <v>39</v>
      </c>
      <c r="C15" s="27">
        <f>SUM(C13:C14)</f>
        <v>140</v>
      </c>
      <c r="D15" s="11">
        <f>SUM(D13:D14)</f>
        <v>9</v>
      </c>
      <c r="E15" s="43">
        <v>93.5</v>
      </c>
      <c r="F15" s="11">
        <f>SUM(F13:F14)</f>
        <v>140</v>
      </c>
      <c r="G15" s="11">
        <f>SUM(G13:G14)</f>
        <v>8</v>
      </c>
      <c r="H15" s="43">
        <v>94.2</v>
      </c>
      <c r="I15" s="11">
        <f>SUM(I13:I14)</f>
        <v>7</v>
      </c>
      <c r="J15" s="11">
        <f>SUM(J13:J14)</f>
        <v>1</v>
      </c>
      <c r="K15" s="11">
        <f>AVERAGE(K5:K14)</f>
        <v>79.166666666666671</v>
      </c>
      <c r="L15" s="12"/>
      <c r="M15" s="12"/>
      <c r="N15" s="12"/>
      <c r="O15" s="21"/>
      <c r="P15" s="21"/>
      <c r="Q15" s="21"/>
      <c r="R15" s="11">
        <f>SUM(R13:R14)</f>
        <v>3</v>
      </c>
      <c r="S15" s="11">
        <f>SUM(S13:S14)</f>
        <v>0</v>
      </c>
      <c r="T15" s="11">
        <f>AVERAGE(T13:T14)</f>
        <v>100</v>
      </c>
      <c r="U15" s="12">
        <f>SUM(U13:U14)</f>
        <v>97</v>
      </c>
      <c r="V15" s="12">
        <f>SUM(V13:V14)</f>
        <v>33</v>
      </c>
      <c r="W15" s="16">
        <f>AVERAGE(W13:W14)</f>
        <v>63.900000000000006</v>
      </c>
      <c r="X15" s="12">
        <f>SUM(X13:X14)</f>
        <v>53</v>
      </c>
      <c r="Y15" s="12">
        <f>SUM(Y13:Y14)</f>
        <v>7</v>
      </c>
      <c r="Z15" s="16">
        <f>AVERAGE(Z13:Z14)</f>
        <v>81.456249999999997</v>
      </c>
      <c r="AA15" s="12">
        <f>SUM(AA13:AA14)</f>
        <v>11</v>
      </c>
      <c r="AB15" s="12">
        <f>SUM(AB13:AB14)</f>
        <v>6</v>
      </c>
      <c r="AC15" s="16">
        <f>AVERAGE(AC13:AC14)</f>
        <v>48.75</v>
      </c>
      <c r="AD15" s="12">
        <f>SUM(AD13:AD14)</f>
        <v>14</v>
      </c>
      <c r="AE15" s="12">
        <f>SUM(AE13:AE14)</f>
        <v>7</v>
      </c>
      <c r="AF15" s="12">
        <f>AVERAGE(AF13:AF14)</f>
        <v>72.216666666666669</v>
      </c>
      <c r="AG15" s="12">
        <f>SUM(AG13:AG14)</f>
        <v>69</v>
      </c>
      <c r="AH15" s="12">
        <f>SUM(AH13:AH14)</f>
        <v>16</v>
      </c>
      <c r="AI15" s="16">
        <f>AVERAGE(AI13:AI14)</f>
        <v>77.768750000000011</v>
      </c>
      <c r="AJ15" s="12">
        <f>SUM(AJ13:AJ14)</f>
        <v>36</v>
      </c>
      <c r="AK15" s="12">
        <f>SUM(AK13:AK14)</f>
        <v>6</v>
      </c>
      <c r="AL15" s="20">
        <f>AVERAGE(AL13:AL14)</f>
        <v>96.212500000000006</v>
      </c>
      <c r="AM15" s="12">
        <f>SUM(AM13:AM14)</f>
        <v>47</v>
      </c>
      <c r="AN15" s="12">
        <f>SUM(AN13:AN14)</f>
        <v>27</v>
      </c>
      <c r="AO15" s="16">
        <f>AVERAGE(AO13:AO14)</f>
        <v>51.09375</v>
      </c>
      <c r="AP15" s="17">
        <f>AVERAGE(AP13:AP14)</f>
        <v>79.301249999999996</v>
      </c>
      <c r="AQ15" s="19"/>
      <c r="AR15" s="44" t="s">
        <v>36</v>
      </c>
    </row>
  </sheetData>
  <mergeCells count="21">
    <mergeCell ref="AR3:AR4"/>
    <mergeCell ref="AG1:AQ1"/>
    <mergeCell ref="A3:A4"/>
    <mergeCell ref="B3:B4"/>
    <mergeCell ref="C3:E3"/>
    <mergeCell ref="F3:H3"/>
    <mergeCell ref="I3:K3"/>
    <mergeCell ref="L3:N3"/>
    <mergeCell ref="O3:Q3"/>
    <mergeCell ref="A1:L1"/>
    <mergeCell ref="Y1:AE1"/>
    <mergeCell ref="R3:T3"/>
    <mergeCell ref="U3:W3"/>
    <mergeCell ref="X3:Z3"/>
    <mergeCell ref="AA3:AC3"/>
    <mergeCell ref="AD3:AF3"/>
    <mergeCell ref="AJ3:AL3"/>
    <mergeCell ref="AM3:AO3"/>
    <mergeCell ref="AP3:AP4"/>
    <mergeCell ref="AQ3:AQ4"/>
    <mergeCell ref="AG3:AI3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AN6"/>
  <sheetViews>
    <sheetView workbookViewId="0">
      <selection activeCell="M14" sqref="M14"/>
    </sheetView>
  </sheetViews>
  <sheetFormatPr defaultRowHeight="15"/>
  <cols>
    <col min="1" max="1" width="5.28515625" customWidth="1"/>
    <col min="2" max="2" width="16.42578125" customWidth="1"/>
    <col min="3" max="3" width="8.140625" customWidth="1"/>
    <col min="4" max="5" width="7.28515625" customWidth="1"/>
    <col min="6" max="8" width="6" customWidth="1"/>
    <col min="9" max="11" width="7.5703125" customWidth="1"/>
    <col min="12" max="14" width="7.7109375" customWidth="1"/>
    <col min="15" max="17" width="8.28515625" customWidth="1"/>
    <col min="18" max="20" width="8.140625" customWidth="1"/>
    <col min="27" max="27" width="14" customWidth="1"/>
    <col min="28" max="28" width="12.5703125" customWidth="1"/>
    <col min="29" max="29" width="11.5703125" customWidth="1"/>
    <col min="30" max="30" width="11.28515625" customWidth="1"/>
    <col min="31" max="32" width="11.140625" customWidth="1"/>
    <col min="33" max="33" width="12.140625" customWidth="1"/>
    <col min="34" max="35" width="13.7109375" customWidth="1"/>
  </cols>
  <sheetData>
    <row r="2" spans="1:40">
      <c r="A2" s="161" t="s">
        <v>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1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7"/>
      <c r="AM2" s="7"/>
      <c r="AN2" s="8"/>
    </row>
    <row r="4" spans="1:40" ht="30" customHeight="1">
      <c r="A4" s="124" t="s">
        <v>10</v>
      </c>
      <c r="B4" s="126" t="s">
        <v>20</v>
      </c>
      <c r="C4" s="163" t="s">
        <v>0</v>
      </c>
      <c r="D4" s="164"/>
      <c r="E4" s="165"/>
      <c r="F4" s="163" t="s">
        <v>1</v>
      </c>
      <c r="G4" s="164"/>
      <c r="H4" s="165"/>
      <c r="I4" s="163" t="s">
        <v>18</v>
      </c>
      <c r="J4" s="164"/>
      <c r="K4" s="165"/>
      <c r="L4" s="163" t="s">
        <v>9</v>
      </c>
      <c r="M4" s="164"/>
      <c r="N4" s="165"/>
      <c r="O4" s="163" t="s">
        <v>8</v>
      </c>
      <c r="P4" s="164"/>
      <c r="Q4" s="165"/>
      <c r="R4" s="163" t="s">
        <v>7</v>
      </c>
      <c r="S4" s="164"/>
      <c r="T4" s="165"/>
      <c r="U4" s="163" t="s">
        <v>3</v>
      </c>
      <c r="V4" s="164"/>
      <c r="W4" s="165"/>
      <c r="X4" s="163" t="s">
        <v>6</v>
      </c>
      <c r="Y4" s="164"/>
      <c r="Z4" s="165"/>
      <c r="AA4" s="163" t="s">
        <v>5</v>
      </c>
      <c r="AB4" s="164"/>
      <c r="AC4" s="165"/>
      <c r="AD4" s="163" t="s">
        <v>4</v>
      </c>
      <c r="AE4" s="164"/>
      <c r="AF4" s="165"/>
      <c r="AG4" s="163" t="s">
        <v>2</v>
      </c>
      <c r="AH4" s="164"/>
      <c r="AI4" s="165"/>
      <c r="AJ4" s="126" t="s">
        <v>21</v>
      </c>
      <c r="AK4" s="126" t="s">
        <v>14</v>
      </c>
    </row>
    <row r="5" spans="1:40" ht="42.75" customHeight="1">
      <c r="A5" s="125"/>
      <c r="B5" s="127"/>
      <c r="C5" s="6" t="s">
        <v>22</v>
      </c>
      <c r="D5" s="9" t="s">
        <v>23</v>
      </c>
      <c r="E5" s="9" t="s">
        <v>24</v>
      </c>
      <c r="F5" s="6" t="s">
        <v>22</v>
      </c>
      <c r="G5" s="9" t="s">
        <v>23</v>
      </c>
      <c r="H5" s="9" t="s">
        <v>24</v>
      </c>
      <c r="I5" s="6" t="s">
        <v>22</v>
      </c>
      <c r="J5" s="9" t="s">
        <v>23</v>
      </c>
      <c r="K5" s="9" t="s">
        <v>24</v>
      </c>
      <c r="L5" s="6" t="s">
        <v>22</v>
      </c>
      <c r="M5" s="9" t="s">
        <v>23</v>
      </c>
      <c r="N5" s="9" t="s">
        <v>24</v>
      </c>
      <c r="O5" s="6" t="s">
        <v>22</v>
      </c>
      <c r="P5" s="9" t="s">
        <v>23</v>
      </c>
      <c r="Q5" s="9" t="s">
        <v>24</v>
      </c>
      <c r="R5" s="6" t="s">
        <v>22</v>
      </c>
      <c r="S5" s="9" t="s">
        <v>23</v>
      </c>
      <c r="T5" s="9" t="s">
        <v>24</v>
      </c>
      <c r="U5" s="6" t="s">
        <v>22</v>
      </c>
      <c r="V5" s="9" t="s">
        <v>23</v>
      </c>
      <c r="W5" s="9" t="s">
        <v>24</v>
      </c>
      <c r="X5" s="6" t="s">
        <v>22</v>
      </c>
      <c r="Y5" s="9" t="s">
        <v>23</v>
      </c>
      <c r="Z5" s="9" t="s">
        <v>24</v>
      </c>
      <c r="AA5" s="6" t="s">
        <v>22</v>
      </c>
      <c r="AB5" s="9" t="s">
        <v>23</v>
      </c>
      <c r="AC5" s="9" t="s">
        <v>24</v>
      </c>
      <c r="AD5" s="6" t="s">
        <v>22</v>
      </c>
      <c r="AE5" s="9" t="s">
        <v>23</v>
      </c>
      <c r="AF5" s="9" t="s">
        <v>24</v>
      </c>
      <c r="AG5" s="6" t="s">
        <v>22</v>
      </c>
      <c r="AH5" s="9" t="s">
        <v>23</v>
      </c>
      <c r="AI5" s="9" t="s">
        <v>24</v>
      </c>
      <c r="AJ5" s="160"/>
      <c r="AK5" s="160"/>
    </row>
    <row r="6" spans="1:40" ht="15.75">
      <c r="A6" s="3"/>
      <c r="B6" s="5" t="s">
        <v>16</v>
      </c>
      <c r="C6" s="38">
        <v>138</v>
      </c>
      <c r="D6" s="39">
        <v>9</v>
      </c>
      <c r="E6" s="39">
        <v>93.5</v>
      </c>
      <c r="F6" s="39">
        <v>139</v>
      </c>
      <c r="G6" s="39">
        <v>8</v>
      </c>
      <c r="H6" s="39">
        <v>94.2</v>
      </c>
      <c r="I6" s="39">
        <v>4</v>
      </c>
      <c r="J6" s="39">
        <v>0</v>
      </c>
      <c r="K6" s="39">
        <v>100</v>
      </c>
      <c r="L6" s="39">
        <v>3</v>
      </c>
      <c r="M6" s="39">
        <v>0</v>
      </c>
      <c r="N6" s="39">
        <v>100</v>
      </c>
      <c r="O6" s="40">
        <v>69</v>
      </c>
      <c r="P6" s="40">
        <v>25</v>
      </c>
      <c r="Q6" s="41">
        <v>63.7</v>
      </c>
      <c r="R6" s="40">
        <v>28</v>
      </c>
      <c r="S6" s="40">
        <v>3</v>
      </c>
      <c r="T6" s="42">
        <v>89.2</v>
      </c>
      <c r="U6" s="40">
        <v>11</v>
      </c>
      <c r="V6" s="40">
        <v>6</v>
      </c>
      <c r="W6" s="42">
        <v>45.5</v>
      </c>
      <c r="X6" s="40">
        <v>3</v>
      </c>
      <c r="Y6" s="40">
        <v>1</v>
      </c>
      <c r="Z6" s="42">
        <v>66.7</v>
      </c>
      <c r="AA6" s="40">
        <v>58</v>
      </c>
      <c r="AB6" s="40">
        <v>14</v>
      </c>
      <c r="AC6" s="41">
        <v>75.900000000000006</v>
      </c>
      <c r="AD6" s="40">
        <v>33</v>
      </c>
      <c r="AE6" s="40">
        <v>6</v>
      </c>
      <c r="AF6" s="39">
        <v>81.8</v>
      </c>
      <c r="AG6" s="40">
        <v>41</v>
      </c>
      <c r="AH6" s="40">
        <v>26</v>
      </c>
      <c r="AI6" s="41">
        <v>36.6</v>
      </c>
      <c r="AJ6" s="2">
        <v>77</v>
      </c>
      <c r="AK6" s="6">
        <v>18</v>
      </c>
    </row>
  </sheetData>
  <mergeCells count="18">
    <mergeCell ref="B4:B5"/>
    <mergeCell ref="C4:E4"/>
    <mergeCell ref="F4:H4"/>
    <mergeCell ref="AJ4:AJ5"/>
    <mergeCell ref="A2:K2"/>
    <mergeCell ref="L2:Z2"/>
    <mergeCell ref="I4:K4"/>
    <mergeCell ref="A4:A5"/>
    <mergeCell ref="AK4:AK5"/>
    <mergeCell ref="AA2:AK2"/>
    <mergeCell ref="L4:N4"/>
    <mergeCell ref="O4:Q4"/>
    <mergeCell ref="R4:T4"/>
    <mergeCell ref="U4:W4"/>
    <mergeCell ref="X4:Z4"/>
    <mergeCell ref="AA4:AC4"/>
    <mergeCell ref="AD4:AF4"/>
    <mergeCell ref="AG4:A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рейтинг Тес-Хем</vt:lpstr>
      <vt:lpstr>доля по всем предм не преодол</vt:lpstr>
      <vt:lpstr>доля мат физ хим информ</vt:lpstr>
      <vt:lpstr>доля по  рус  лит мат англ</vt:lpstr>
      <vt:lpstr>доля по всем предметам Тес- (2)</vt:lpstr>
      <vt:lpstr>предметн ср балл Тес-Хем</vt:lpstr>
      <vt:lpstr>предметн ср балл свод ТЕС</vt:lpstr>
      <vt:lpstr>доля по всем предметам Тес-Хем</vt:lpstr>
      <vt:lpstr>доля по всем предметам свод Тес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2015-02-26T16:12:51Z</dcterms:modified>
</cp:coreProperties>
</file>