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8" windowWidth="15480" windowHeight="10680" activeTab="5"/>
  </bookViews>
  <sheets>
    <sheet name="ПР.1" sheetId="1" r:id="rId1"/>
    <sheet name="ПР.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9" sheetId="9" r:id="rId9"/>
    <sheet name="пр10" sheetId="10" r:id="rId10"/>
    <sheet name="пр11" sheetId="11" r:id="rId11"/>
    <sheet name="Лист1" sheetId="12" state="hidden" r:id="rId12"/>
    <sheet name="Лист2" sheetId="13" state="hidden" r:id="rId13"/>
  </sheets>
  <definedNames/>
  <calcPr fullCalcOnLoad="1"/>
</workbook>
</file>

<file path=xl/sharedStrings.xml><?xml version="1.0" encoding="utf-8"?>
<sst xmlns="http://schemas.openxmlformats.org/spreadsheetml/2006/main" count="1324" uniqueCount="242">
  <si>
    <t>(тыс. рублей)</t>
  </si>
  <si>
    <t>Код</t>
  </si>
  <si>
    <t>Наименование</t>
  </si>
  <si>
    <t>Изменение остатков средств на счетах по учету средств бюджета</t>
  </si>
  <si>
    <t>РЗ</t>
  </si>
  <si>
    <t>ПР</t>
  </si>
  <si>
    <t>ЦСР</t>
  </si>
  <si>
    <t>ВР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</si>
  <si>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</si>
  <si>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</si>
  <si>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</si>
  <si>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</si>
  <si>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</si>
  <si>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03</t>
  </si>
  <si>
    <t xml:space="preserve">Руководство и управление в сфере установленных функций органов государственной власти </t>
  </si>
  <si>
    <t>Высшее должностное лицо ( руководитель высшего исполнительного органа местного самоуправления)</t>
  </si>
  <si>
    <t>Фонд оплаты труда и страховые взносы</t>
  </si>
  <si>
    <t>04</t>
  </si>
  <si>
    <t>Руководство и управление в сфере установленных функций органов государственной власти и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</si>
  <si>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</si>
  <si>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</si>
  <si>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</si>
  <si>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</si>
  <si>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</si>
  <si>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</si>
  <si>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</si>
  <si>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</si>
  <si>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</si>
  <si>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</si>
  <si>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</si>
  <si>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</si>
  <si>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</si>
  <si>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</si>
  <si>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</si>
  <si>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11</t>
  </si>
  <si>
    <t>Резервные фонды органов местного самоуправления</t>
  </si>
  <si>
    <t>Резервные средства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</si>
  <si>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</si>
  <si>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</si>
  <si>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</si>
  <si>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</si>
  <si>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</si>
  <si>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</si>
  <si>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</si>
  <si>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(в тыс.рублях)</t>
  </si>
  <si>
    <t>Благоустройство</t>
  </si>
  <si>
    <t>Прочие мероприятия по благоустройству городских округов и поселений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</si>
  <si>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</si>
  <si>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</si>
  <si>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</si>
  <si>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</si>
  <si>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</si>
  <si>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</si>
  <si>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</si>
  <si>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</si>
  <si>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</si>
  <si>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</si>
  <si>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</si>
  <si>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</si>
  <si>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</si>
  <si>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</si>
  <si>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ИТОГО ДОХОДОВ </t>
  </si>
  <si>
    <t xml:space="preserve">1 01 02020 01 0000 110 </t>
  </si>
  <si>
    <t>1 06 01030 10 0000 110</t>
  </si>
  <si>
    <t>Земельный налог</t>
  </si>
  <si>
    <t>1 06 06013 10 0000 110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</si>
  <si>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</si>
  <si>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</si>
  <si>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</si>
  <si>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 бюджетов поселений</t>
  </si>
  <si>
    <t>117 05050 10 0000 180</t>
  </si>
  <si>
    <t>117 00000 00 0000 180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</si>
  <si>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</si>
  <si>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</si>
  <si>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</si>
  <si>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</si>
  <si>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Налог на имущество физических лиц</t>
  </si>
  <si>
    <t>01 05 0000 00 0000 000</t>
  </si>
  <si>
    <t>"О бюджете сельского поселения</t>
  </si>
  <si>
    <t>01 05 0201 10 0000 610</t>
  </si>
  <si>
    <t>Физическая культура и спорт</t>
  </si>
  <si>
    <t>Мероприятия в области здравоохранения, спорта и физической культуры, туризма</t>
  </si>
  <si>
    <t>Закупку товаров,  работ и услуг  для  муниципальных  нужд</t>
  </si>
  <si>
    <t>Иные закупки товаров , работ и услуг для муниципальных нужд</t>
  </si>
  <si>
    <t>Прочая  закупка товаров , работ и услуг для муниципальных  нужд</t>
  </si>
  <si>
    <t>Средства массовой информации</t>
  </si>
  <si>
    <t>Всего расходов</t>
  </si>
  <si>
    <t>Закупка  товаров, работ, услуг в сфере информационно- коммуникационных услуг</t>
  </si>
  <si>
    <t>Субвенции на осуществление государственных полномочий по установлению запрету на розничную продажу алкогольной продукции</t>
  </si>
  <si>
    <t xml:space="preserve">Другие общегосударственные вопросы </t>
  </si>
  <si>
    <t>Иные безвозмезные и безвозвратные перечисления</t>
  </si>
  <si>
    <t>Мероприятия по установлению запрету на розничную продажу алкогольной продукции в Республике Тыва</t>
  </si>
  <si>
    <t>13</t>
  </si>
  <si>
    <t>10</t>
  </si>
  <si>
    <t>Национальная безопасность и правоохранительная деятельность</t>
  </si>
  <si>
    <t>01 05 0000 00 0000 500</t>
  </si>
  <si>
    <t xml:space="preserve">Увеличение остатков средств бюджетов </t>
  </si>
  <si>
    <t>01 05 0200 00 0000 500</t>
  </si>
  <si>
    <t xml:space="preserve">Увеличение прочих остатков средств бюджетов </t>
  </si>
  <si>
    <t>01 05 0201 10 0000 510</t>
  </si>
  <si>
    <t>Увеличение прочих остатков денежных средств бюджетов сельских поселений</t>
  </si>
  <si>
    <t>01 05 0000 00 0000 600</t>
  </si>
  <si>
    <t xml:space="preserve">Уменьшение остатков средств бюджетов </t>
  </si>
  <si>
    <t>01 05 0200 00 0000 600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</si>
  <si>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</si>
  <si>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</si>
  <si>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</si>
  <si>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01 00 0000 00 0000 000</t>
  </si>
  <si>
    <t>Источники внутреннего финансирования дефицита бюджета</t>
  </si>
  <si>
    <t>Итого источников внутреннего финансирования дефицита бюджетов</t>
  </si>
  <si>
    <t xml:space="preserve"> </t>
  </si>
  <si>
    <t>Субсидии на закупку и доставки угля учреждениям расположенных в трудодоступных  населенных пунктах</t>
  </si>
  <si>
    <t>НАЛОГИ НА СОВОКУПНЫЙ ДОХОД</t>
  </si>
  <si>
    <t>Единый сельскохозяйственный налог</t>
  </si>
  <si>
    <t>Уплата прочих платежей</t>
  </si>
  <si>
    <t xml:space="preserve">сумон У-Шынаанский Тес-Хемского </t>
  </si>
  <si>
    <t>Национальная экономика</t>
  </si>
  <si>
    <t>"О бюджета сельского поселения</t>
  </si>
  <si>
    <t>0,0</t>
  </si>
  <si>
    <t>.</t>
  </si>
  <si>
    <t>Тес-Хемского кожууна Республики Тыва</t>
  </si>
  <si>
    <t>(в процентах)</t>
  </si>
  <si>
    <t>НАИМЕНОВАНИЕ ДОХОДА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</si>
  <si>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</si>
  <si>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</si>
  <si>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ПРОЧИХ НЕНАЛОГОВЫХ ДОХОДОВ</t>
  </si>
  <si>
    <t>Прочие неналоговые доходы бюджетов сельских поселений</t>
  </si>
  <si>
    <t>Код бюджетной классификации</t>
  </si>
  <si>
    <t>главного администратора доходов</t>
  </si>
  <si>
    <t>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</si>
  <si>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</si>
  <si>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</si>
  <si>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</si>
  <si>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</si>
  <si>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</si>
  <si>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113 01995 10 0000 130</t>
  </si>
  <si>
    <t>113 02995 10 0000 130</t>
  </si>
  <si>
    <t>117 01050 10 0000 180</t>
  </si>
  <si>
    <t>Невыясненные поступления, зачисляемые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</si>
  <si>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</si>
  <si>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</si>
  <si>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</si>
  <si>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</si>
  <si>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</si>
  <si>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бюджетных кредитов от других бюджетов бюджетной системы Российской Федерации бюджетом поселения в валюте Российской Федерации</t>
  </si>
  <si>
    <t>01 05 02 01 10 0000 610</t>
  </si>
  <si>
    <t>Администрация сумона У-Шынаанский Тес-Хемского кожууна Республики Тыва</t>
  </si>
  <si>
    <t>Приложение № 11</t>
  </si>
  <si>
    <t>Приложение № 1</t>
  </si>
  <si>
    <t>Приложение № 2</t>
  </si>
  <si>
    <t>Приложение № 3</t>
  </si>
  <si>
    <t>Приложение № 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</si>
  <si>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</si>
  <si>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</si>
  <si>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</si>
  <si>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</si>
  <si>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</si>
  <si>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</si>
  <si>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 xml:space="preserve"> сумон У-Шынаанский</t>
  </si>
  <si>
    <t>сумон У-Шынаанский</t>
  </si>
  <si>
    <t xml:space="preserve">Сумма                  </t>
  </si>
  <si>
    <t>Хурал представителей сумона У-Шынаанский Тес-Хемского кожууна (глава)</t>
  </si>
  <si>
    <t>Администрация сумона У-Шынаанский Тес-Хемского кожууна</t>
  </si>
  <si>
    <t>Администрации</t>
  </si>
  <si>
    <t>Председатель администрации сумона У-Шынаанский</t>
  </si>
  <si>
    <t>НОРМАТИВЫ ОТЧИСЛЕНИЙ ДОХОДОВ В БЮДЖЕТ СЕЛЬСКОГО ПОСЕЛЕНИЯ</t>
  </si>
  <si>
    <t>В ЧАСТИ ДОХОДОВ ОТ ОКАЗАНИЯ ПЛАТНЫХ УСЛУГ И КОМПЕНСАЦИИ ЗАТРАТ ГОСУДАРСТВА</t>
  </si>
  <si>
    <t>Наименование главного администратора доходов бюджета сельского поселения, код бюджетной классификации</t>
  </si>
  <si>
    <t>2 02 35118 10 0000 150</t>
  </si>
  <si>
    <t>2 02 15001 10 0000 150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</si>
  <si>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</si>
  <si>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</si>
  <si>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2 02 39999 10 0000 150</t>
  </si>
  <si>
    <t>Прочие субвенции бюджетам сельских поселений</t>
  </si>
  <si>
    <t xml:space="preserve">   01 00 0000 00 0000 000</t>
  </si>
  <si>
    <t>2 02 30024 10 0000 150</t>
  </si>
  <si>
    <t>2 02 03000 00 0000 150</t>
  </si>
  <si>
    <t>2 08 05000 10 0000 150</t>
  </si>
  <si>
    <t xml:space="preserve">Сумма </t>
  </si>
  <si>
    <t>Сумма</t>
  </si>
  <si>
    <t>Нормативы отчислений доходов</t>
  </si>
  <si>
    <t xml:space="preserve">   Источники внутреннего финансирования дефицита бюджета сельского поселения сумон У-Шынаанский Тес-Хемского кожууна Республики Тыва на 2020 и 2021 годов</t>
  </si>
  <si>
    <t>доходов бюджета сельского поселения</t>
  </si>
  <si>
    <t xml:space="preserve">Сумма на плановый период      </t>
  </si>
  <si>
    <t>2021 год</t>
  </si>
  <si>
    <t>Всего источников внутреннего финансирования дефицита бюджета</t>
  </si>
  <si>
    <t>Сумма на плановый период</t>
  </si>
  <si>
    <t xml:space="preserve"> 2021 год</t>
  </si>
  <si>
    <t>Наименование  источников внутреннего финансирования дефицита бюджета</t>
  </si>
  <si>
    <t xml:space="preserve">Код группы, подгруппы статьи и вида источников финансирования дефицита бюджета сельского поселения </t>
  </si>
  <si>
    <t xml:space="preserve">кожууна Республики Тыва на 2020 год  </t>
  </si>
  <si>
    <t>и на плановый период 2021 и 2022 годов."</t>
  </si>
  <si>
    <t>Источники внутреннего финансирования дефицита бюджета сельского поселения сумон У-Шынаанский Тес-Хемского кожууна Республики Тыва на 2020 год</t>
  </si>
  <si>
    <t>2022 год</t>
  </si>
  <si>
    <t>в бюджет сельского поселения сумон У-Шынаанский Тес-Хемского кожууна Республики Тыва  на 2020 год и на плановый период 2021 и 2022 годов</t>
  </si>
  <si>
    <t xml:space="preserve">Поступление доходов в бюджет сельского поселения сумон У-Шынаанский Тес-Хемского кожууна Республики Тыва на 2020 год </t>
  </si>
  <si>
    <t xml:space="preserve"> 2022 год</t>
  </si>
  <si>
    <t xml:space="preserve">Перечень главных администраторов доходов бюджета сельского поселения сумон У-Шынаанский Тес-Хемского кожууна Республики Тыва на 2020 год </t>
  </si>
  <si>
    <t>Распределение бюджетных ассигнований по разделам и подразделам, целевым статьям и видам расходов классификации расходов бюджета сельского поселения сумон                             У-Шынаанский Тес-Хемского кожууна Республики Тыва на 2020 год</t>
  </si>
  <si>
    <t xml:space="preserve">   Поступление доходов в бюджет сельского поселения сумон У-Шынаанский Тес-Хемского кожууна Республики Тыва на 2021 и 2022 годов </t>
  </si>
  <si>
    <t>Распределение бюджетных ассигнований по разделам и подразделам, целевым статьям                    и видам расходов классификации расходов бюджета сельского посления сумон                                            У-Шынаанский Тес-Хемского кожууна Республики Тыва на 2021 и 2022 годов</t>
  </si>
  <si>
    <t>и на плановый период 2021 и 2022 годов"</t>
  </si>
  <si>
    <t>Ведомственная структура расходов бюджета сельского поселения сумон У-Шынаанский    Тес-Хемского кожууна Республики Тыва на 2021 и 2022 годов</t>
  </si>
  <si>
    <t>Перечень главных администраторов источников внутреннего финансирования дефицита бюджета сельского поселения сумон У-Шынаанский Тес-Хемского кожууна Республики Тыва на 2021 и 2022 годов</t>
  </si>
  <si>
    <t>94 1 796 00 11</t>
  </si>
  <si>
    <t>94 1 786 00 11</t>
  </si>
  <si>
    <t>94 1 786 00 19</t>
  </si>
  <si>
    <t>94 1 788 00 11</t>
  </si>
  <si>
    <t>94 1 975 04 00</t>
  </si>
  <si>
    <t>97  0 007 60 50</t>
  </si>
  <si>
    <t>99 9 005 11 80</t>
  </si>
  <si>
    <t>94 1 522 54 00</t>
  </si>
  <si>
    <t>94 1 021 72 00</t>
  </si>
  <si>
    <t>94 1 042 74 00</t>
  </si>
  <si>
    <t>94 1 070 77 00</t>
  </si>
  <si>
    <t>94 1 091 75 60</t>
  </si>
  <si>
    <t>Иные закупка товаров, работ и услуг для государственных (муниципальных) нужд</t>
  </si>
  <si>
    <t>Ведомственная структура расходов бюджета сельского поселения сумон У-Шынаанский    Тес-Хемского кожууна Республики Тыва на 2020 год</t>
  </si>
  <si>
    <t>2 02 49999 10 0000 150</t>
  </si>
  <si>
    <t>Прочие межбюджетные трансферты, передаваемые бюджетам сельских поселений</t>
  </si>
  <si>
    <t>01 05 0201 00 0000 510</t>
  </si>
  <si>
    <t>01 05 0201 00 0000 610</t>
  </si>
  <si>
    <t>01 05 02 01 10 0000 510</t>
  </si>
  <si>
    <t>01 03 01 00 10 0000 710</t>
  </si>
  <si>
    <t>01 03 01 00 10 0000 810</t>
  </si>
  <si>
    <t>01 02 00 00 10 0000 710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</si>
  <si>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</si>
  <si>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</si>
  <si>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</si>
  <si>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2 02 16001 10 0000 150</t>
  </si>
  <si>
    <t>Дотации на выравнивание бюджетной обеспеченности из бюджетов муниципального района</t>
  </si>
  <si>
    <t xml:space="preserve">к Решению Хурала представителей </t>
  </si>
  <si>
    <t xml:space="preserve">к Решению Хурала представителей  </t>
  </si>
  <si>
    <t xml:space="preserve">к Решению Хурала представителей   </t>
  </si>
  <si>
    <t xml:space="preserve"> (в тыс.рублях)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</si>
  <si>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</si>
  <si>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                         от "13" декабря 2019 г. № 24 </t>
  </si>
  <si>
    <t xml:space="preserve">                                                                                                               от "13" декабря 2019 г. №24  </t>
  </si>
  <si>
    <t xml:space="preserve">                                                                                                                                                                         от "13" декабря 2019 г. №24     </t>
  </si>
  <si>
    <t xml:space="preserve">от "13" декабря 2019 г. №24  </t>
  </si>
  <si>
    <t xml:space="preserve">от "13" декабря 2019 г. №24    </t>
  </si>
  <si>
    <t xml:space="preserve">                        от "13" декабря 2019 г. №24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</si>
</sst>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.0_ ;[Red]\-#,##0.0\ "/>
    <numFmt numFmtId="170" formatCode="0.0"/>
    <numFmt numFmtId="171" formatCode="_-* #,##0.0_р_._-;\-* #,##0.0_р_._-;_-* &quot;-&quot;??_р_._-;_-@_-"/>
    <numFmt numFmtId="172" formatCode="_-* #,##0.0\ _₽_-;\-* #,##0.0\ _₽_-;_-* &quot;-&quot;?\ _₽_-;_-@_-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4" fontId="6" fillId="0" borderId="0" xfId="56" applyNumberFormat="1" applyFont="1">
      <alignment/>
      <protection/>
    </xf>
    <xf numFmtId="9" fontId="6" fillId="0" borderId="0" xfId="56" applyNumberFormat="1" applyFont="1">
      <alignment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55" applyFont="1" applyFill="1">
      <alignment/>
      <protection/>
    </xf>
    <xf numFmtId="0" fontId="26" fillId="0" borderId="0" xfId="57" applyFont="1" applyFill="1">
      <alignment/>
      <protection/>
    </xf>
    <xf numFmtId="168" fontId="26" fillId="0" borderId="0" xfId="57" applyNumberFormat="1" applyFont="1" applyFill="1">
      <alignment/>
      <protection/>
    </xf>
    <xf numFmtId="0" fontId="26" fillId="0" borderId="0" xfId="56" applyFont="1" applyAlignment="1">
      <alignment horizontal="center"/>
      <protection/>
    </xf>
    <xf numFmtId="0" fontId="32" fillId="0" borderId="0" xfId="57" applyFont="1" applyFill="1">
      <alignment/>
      <protection/>
    </xf>
    <xf numFmtId="0" fontId="26" fillId="0" borderId="0" xfId="57" applyFont="1" applyFill="1" applyAlignment="1">
      <alignment horizontal="right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3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6" fillId="0" borderId="0" xfId="57" applyFont="1" applyFill="1" applyBorder="1" applyAlignment="1">
      <alignment horizontal="justify"/>
      <protection/>
    </xf>
    <xf numFmtId="0" fontId="26" fillId="0" borderId="0" xfId="57" applyFont="1" applyFill="1" applyAlignment="1">
      <alignment horizontal="justify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2" xfId="57" applyFont="1" applyFill="1" applyBorder="1" applyAlignment="1">
      <alignment horizontal="center" vertical="top" wrapText="1"/>
      <protection/>
    </xf>
    <xf numFmtId="0" fontId="26" fillId="0" borderId="13" xfId="57" applyFont="1" applyFill="1" applyBorder="1" applyAlignment="1">
      <alignment horizontal="center"/>
      <protection/>
    </xf>
    <xf numFmtId="0" fontId="26" fillId="0" borderId="12" xfId="57" applyFont="1" applyFill="1" applyBorder="1" applyAlignment="1">
      <alignment horizontal="center"/>
      <protection/>
    </xf>
    <xf numFmtId="0" fontId="32" fillId="0" borderId="10" xfId="57" applyFont="1" applyFill="1" applyBorder="1" applyAlignment="1">
      <alignment horizontal="center" vertical="top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2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54" applyFont="1" applyFill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71" fontId="32" fillId="0" borderId="10" xfId="65" applyNumberFormat="1" applyFont="1" applyFill="1" applyBorder="1" applyAlignment="1">
      <alignment vertical="center" wrapText="1"/>
    </xf>
    <xf numFmtId="171" fontId="26" fillId="0" borderId="10" xfId="65" applyNumberFormat="1" applyFont="1" applyFill="1" applyBorder="1" applyAlignment="1">
      <alignment vertical="center" wrapText="1"/>
    </xf>
    <xf numFmtId="171" fontId="35" fillId="0" borderId="10" xfId="65" applyNumberFormat="1" applyFont="1" applyFill="1" applyBorder="1" applyAlignment="1">
      <alignment vertical="center" wrapText="1"/>
    </xf>
    <xf numFmtId="171" fontId="27" fillId="0" borderId="10" xfId="65" applyNumberFormat="1" applyFont="1" applyFill="1" applyBorder="1" applyAlignment="1">
      <alignment vertical="center" wrapText="1"/>
    </xf>
    <xf numFmtId="169" fontId="32" fillId="0" borderId="10" xfId="0" applyNumberFormat="1" applyFont="1" applyFill="1" applyBorder="1" applyAlignment="1">
      <alignment vertical="center"/>
    </xf>
    <xf numFmtId="169" fontId="38" fillId="0" borderId="10" xfId="0" applyNumberFormat="1" applyFont="1" applyFill="1" applyBorder="1" applyAlignment="1">
      <alignment vertical="center"/>
    </xf>
    <xf numFmtId="169" fontId="36" fillId="0" borderId="10" xfId="0" applyNumberFormat="1" applyFont="1" applyFill="1" applyBorder="1" applyAlignment="1">
      <alignment vertical="center"/>
    </xf>
    <xf numFmtId="169" fontId="26" fillId="0" borderId="10" xfId="0" applyNumberFormat="1" applyFont="1" applyFill="1" applyBorder="1" applyAlignment="1">
      <alignment vertical="center"/>
    </xf>
    <xf numFmtId="0" fontId="6" fillId="0" borderId="10" xfId="56" applyFont="1" applyBorder="1" applyAlignment="1">
      <alignment horizontal="center" vertical="center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49" fontId="30" fillId="0" borderId="10" xfId="0" applyNumberFormat="1" applyFont="1" applyFill="1" applyBorder="1" applyAlignment="1">
      <alignment horizontal="center" vertical="center"/>
    </xf>
    <xf numFmtId="171" fontId="26" fillId="0" borderId="10" xfId="5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2" fontId="29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right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6" fillId="0" borderId="0" xfId="56" applyFont="1" applyAlignment="1">
      <alignment horizontal="right"/>
      <protection/>
    </xf>
    <xf numFmtId="0" fontId="25" fillId="0" borderId="0" xfId="56" applyFont="1" applyAlignment="1">
      <alignment wrapText="1"/>
      <protection/>
    </xf>
    <xf numFmtId="0" fontId="26" fillId="0" borderId="0" xfId="56" applyFont="1" applyAlignment="1">
      <alignment horizontal="right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 wrapText="1"/>
    </xf>
    <xf numFmtId="0" fontId="3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56" applyFont="1" applyAlignment="1">
      <alignment horizontal="left"/>
      <protection/>
    </xf>
    <xf numFmtId="0" fontId="26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10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71" fontId="32" fillId="0" borderId="10" xfId="65" applyNumberFormat="1" applyFont="1" applyFill="1" applyBorder="1" applyAlignment="1">
      <alignment horizontal="right" vertical="center" wrapText="1"/>
    </xf>
    <xf numFmtId="171" fontId="26" fillId="0" borderId="10" xfId="65" applyNumberFormat="1" applyFont="1" applyFill="1" applyBorder="1" applyAlignment="1">
      <alignment horizontal="right" vertical="center" wrapText="1"/>
    </xf>
    <xf numFmtId="171" fontId="35" fillId="0" borderId="10" xfId="65" applyNumberFormat="1" applyFont="1" applyFill="1" applyBorder="1" applyAlignment="1">
      <alignment horizontal="right" vertical="center" wrapText="1"/>
    </xf>
    <xf numFmtId="171" fontId="27" fillId="0" borderId="10" xfId="65" applyNumberFormat="1" applyFont="1" applyFill="1" applyBorder="1" applyAlignment="1">
      <alignment horizontal="right" vertical="center" wrapText="1"/>
    </xf>
    <xf numFmtId="169" fontId="32" fillId="0" borderId="10" xfId="0" applyNumberFormat="1" applyFont="1" applyFill="1" applyBorder="1" applyAlignment="1">
      <alignment horizontal="right" vertical="center"/>
    </xf>
    <xf numFmtId="169" fontId="38" fillId="0" borderId="10" xfId="0" applyNumberFormat="1" applyFont="1" applyFill="1" applyBorder="1" applyAlignment="1">
      <alignment horizontal="right" vertical="center"/>
    </xf>
    <xf numFmtId="169" fontId="36" fillId="0" borderId="10" xfId="0" applyNumberFormat="1" applyFont="1" applyFill="1" applyBorder="1" applyAlignment="1">
      <alignment horizontal="right" vertical="center"/>
    </xf>
    <xf numFmtId="169" fontId="26" fillId="0" borderId="10" xfId="0" applyNumberFormat="1" applyFont="1" applyFill="1" applyBorder="1" applyAlignment="1">
      <alignment horizontal="right" vertical="center"/>
    </xf>
    <xf numFmtId="0" fontId="1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" fillId="0" borderId="10" xfId="56" applyFont="1" applyBorder="1" applyAlignment="1">
      <alignment horizontal="left" wrapText="1"/>
      <protection/>
    </xf>
    <xf numFmtId="170" fontId="6" fillId="0" borderId="10" xfId="5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56" applyFont="1" applyBorder="1" applyAlignment="1">
      <alignment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170" fontId="6" fillId="0" borderId="10" xfId="57" applyNumberFormat="1" applyFont="1" applyFill="1" applyBorder="1" applyAlignment="1">
      <alignment horizontal="center" vertical="center" wrapText="1"/>
      <protection/>
    </xf>
    <xf numFmtId="170" fontId="6" fillId="0" borderId="10" xfId="56" applyNumberFormat="1" applyFont="1" applyBorder="1" applyAlignment="1">
      <alignment horizontal="center"/>
      <protection/>
    </xf>
    <xf numFmtId="0" fontId="26" fillId="0" borderId="17" xfId="57" applyFont="1" applyFill="1" applyBorder="1" applyAlignment="1">
      <alignment horizontal="center" vertical="top" wrapText="1"/>
      <protection/>
    </xf>
    <xf numFmtId="0" fontId="32" fillId="0" borderId="24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/>
      <protection/>
    </xf>
    <xf numFmtId="2" fontId="25" fillId="0" borderId="10" xfId="56" applyNumberFormat="1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vertical="center" wrapText="1"/>
    </xf>
    <xf numFmtId="170" fontId="29" fillId="24" borderId="10" xfId="0" applyNumberFormat="1" applyFont="1" applyFill="1" applyBorder="1" applyAlignment="1">
      <alignment horizontal="right" vertical="center" wrapText="1"/>
    </xf>
    <xf numFmtId="170" fontId="28" fillId="24" borderId="10" xfId="0" applyNumberFormat="1" applyFont="1" applyFill="1" applyBorder="1" applyAlignment="1">
      <alignment horizontal="right" vertical="center" wrapText="1"/>
    </xf>
    <xf numFmtId="170" fontId="30" fillId="24" borderId="10" xfId="0" applyNumberFormat="1" applyFont="1" applyFill="1" applyBorder="1" applyAlignment="1">
      <alignment horizontal="right" vertical="center"/>
    </xf>
    <xf numFmtId="170" fontId="29" fillId="24" borderId="10" xfId="0" applyNumberFormat="1" applyFont="1" applyFill="1" applyBorder="1" applyAlignment="1">
      <alignment horizontal="right" vertical="center" wrapText="1"/>
    </xf>
    <xf numFmtId="170" fontId="31" fillId="24" borderId="10" xfId="0" applyNumberFormat="1" applyFont="1" applyFill="1" applyBorder="1" applyAlignment="1">
      <alignment horizontal="right" wrapText="1"/>
    </xf>
    <xf numFmtId="170" fontId="30" fillId="24" borderId="10" xfId="0" applyNumberFormat="1" applyFont="1" applyFill="1" applyBorder="1" applyAlignment="1">
      <alignment horizontal="right" wrapText="1"/>
    </xf>
    <xf numFmtId="170" fontId="29" fillId="24" borderId="10" xfId="0" applyNumberFormat="1" applyFont="1" applyFill="1" applyBorder="1" applyAlignment="1">
      <alignment horizontal="right" wrapText="1"/>
    </xf>
    <xf numFmtId="170" fontId="0" fillId="24" borderId="0" xfId="0" applyNumberFormat="1" applyFill="1" applyAlignment="1">
      <alignment/>
    </xf>
    <xf numFmtId="0" fontId="29" fillId="24" borderId="2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25" fillId="0" borderId="10" xfId="56" applyNumberFormat="1" applyFont="1" applyBorder="1" applyAlignment="1">
      <alignment horizontal="center" vertical="center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46" fillId="0" borderId="1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>
      <alignment/>
      <protection/>
    </xf>
    <xf numFmtId="0" fontId="26" fillId="0" borderId="10" xfId="54" applyFont="1" applyFill="1" applyBorder="1" applyAlignment="1">
      <alignment horizontal="left" vertical="top" wrapText="1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5" fillId="0" borderId="25" xfId="57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right"/>
      <protection/>
    </xf>
    <xf numFmtId="0" fontId="26" fillId="0" borderId="0" xfId="56" applyFont="1" applyAlignment="1">
      <alignment horizontal="center"/>
      <protection/>
    </xf>
    <xf numFmtId="0" fontId="25" fillId="0" borderId="0" xfId="56" applyFont="1" applyAlignment="1">
      <alignment horizontal="center" wrapText="1"/>
      <protection/>
    </xf>
    <xf numFmtId="0" fontId="26" fillId="0" borderId="0" xfId="56" applyFont="1" applyAlignment="1">
      <alignment horizontal="left"/>
      <protection/>
    </xf>
    <xf numFmtId="0" fontId="25" fillId="0" borderId="0" xfId="57" applyFont="1" applyFill="1" applyAlignment="1">
      <alignment horizontal="center" vertical="center" wrapText="1"/>
      <protection/>
    </xf>
    <xf numFmtId="0" fontId="32" fillId="0" borderId="19" xfId="57" applyFont="1" applyFill="1" applyBorder="1" applyAlignment="1">
      <alignment horizontal="center" vertical="center" wrapText="1"/>
      <protection/>
    </xf>
    <xf numFmtId="0" fontId="32" fillId="0" borderId="27" xfId="57" applyFont="1" applyFill="1" applyBorder="1" applyAlignment="1">
      <alignment horizontal="center" vertical="center" wrapText="1"/>
      <protection/>
    </xf>
    <xf numFmtId="0" fontId="32" fillId="0" borderId="20" xfId="57" applyFont="1" applyFill="1" applyBorder="1" applyAlignment="1">
      <alignment horizontal="center" vertical="center" wrapText="1"/>
      <protection/>
    </xf>
    <xf numFmtId="0" fontId="32" fillId="0" borderId="28" xfId="57" applyFont="1" applyFill="1" applyBorder="1" applyAlignment="1">
      <alignment horizontal="center" vertical="center" wrapText="1"/>
      <protection/>
    </xf>
    <xf numFmtId="0" fontId="32" fillId="0" borderId="29" xfId="57" applyFont="1" applyFill="1" applyBorder="1" applyAlignment="1">
      <alignment horizontal="center" vertical="center" wrapText="1"/>
      <protection/>
    </xf>
    <xf numFmtId="0" fontId="32" fillId="0" borderId="30" xfId="57" applyFont="1" applyFill="1" applyBorder="1" applyAlignment="1">
      <alignment horizontal="center" vertical="center" wrapText="1"/>
      <protection/>
    </xf>
    <xf numFmtId="0" fontId="32" fillId="0" borderId="31" xfId="57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9" fillId="0" borderId="0" xfId="0" applyNumberFormat="1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center" vertical="center" wrapText="1"/>
    </xf>
    <xf numFmtId="0" fontId="29" fillId="24" borderId="20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right"/>
      <protection/>
    </xf>
    <xf numFmtId="0" fontId="6" fillId="0" borderId="0" xfId="0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right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29" fillId="24" borderId="28" xfId="0" applyNumberFormat="1" applyFont="1" applyFill="1" applyBorder="1" applyAlignment="1">
      <alignment horizontal="center" vertical="center" wrapText="1"/>
    </xf>
    <xf numFmtId="0" fontId="29" fillId="24" borderId="29" xfId="0" applyNumberFormat="1" applyFont="1" applyFill="1" applyBorder="1" applyAlignment="1">
      <alignment horizontal="center" vertical="center" wrapText="1"/>
    </xf>
    <xf numFmtId="0" fontId="29" fillId="24" borderId="25" xfId="0" applyNumberFormat="1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заимные Москв 9мес2006" xfId="54"/>
    <cellStyle name="Обычный_Измененные приложения 2006 года к 3 чт." xfId="55"/>
    <cellStyle name="Обычный_прил.финпом" xfId="56"/>
    <cellStyle name="Обычный_республиканский  2005 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3">
      <selection activeCell="C21" sqref="C21"/>
    </sheetView>
  </sheetViews>
  <sheetFormatPr defaultColWidth="33.7109375" defaultRowHeight="12.75"/>
  <cols>
    <col min="1" max="1" width="27.140625" style="3" customWidth="1"/>
    <col min="2" max="2" width="56.8515625" style="3" customWidth="1"/>
    <col min="3" max="3" width="12.57421875" style="3" customWidth="1"/>
    <col min="4" max="16384" width="33.7109375" style="3" customWidth="1"/>
  </cols>
  <sheetData>
    <row r="1" spans="2:3" ht="15">
      <c r="B1" s="162" t="s">
        <v>148</v>
      </c>
      <c r="C1" s="162"/>
    </row>
    <row r="2" spans="2:4" ht="15">
      <c r="B2" s="161" t="s">
        <v>231</v>
      </c>
      <c r="C2" s="161"/>
      <c r="D2" s="1"/>
    </row>
    <row r="3" spans="2:4" ht="15">
      <c r="B3" s="33"/>
      <c r="C3" s="33" t="s">
        <v>158</v>
      </c>
      <c r="D3" s="1"/>
    </row>
    <row r="4" spans="2:4" ht="15">
      <c r="B4" s="33"/>
      <c r="C4" s="33" t="s">
        <v>120</v>
      </c>
      <c r="D4" s="1"/>
    </row>
    <row r="5" spans="2:4" ht="15">
      <c r="B5" s="160" t="s">
        <v>78</v>
      </c>
      <c r="C5" s="160"/>
      <c r="D5" s="1"/>
    </row>
    <row r="6" spans="2:4" ht="15">
      <c r="B6" s="161" t="s">
        <v>115</v>
      </c>
      <c r="C6" s="161"/>
      <c r="D6" s="1"/>
    </row>
    <row r="7" spans="2:4" ht="15">
      <c r="B7" s="161" t="s">
        <v>190</v>
      </c>
      <c r="C7" s="161"/>
      <c r="D7" s="1"/>
    </row>
    <row r="8" spans="2:3" ht="15">
      <c r="B8" s="160" t="s">
        <v>191</v>
      </c>
      <c r="C8" s="160"/>
    </row>
    <row r="9" spans="2:3" ht="17.25" customHeight="1">
      <c r="B9" s="160" t="s">
        <v>236</v>
      </c>
      <c r="C9" s="160"/>
    </row>
    <row r="10" ht="17.25" customHeight="1"/>
    <row r="11" spans="1:3" ht="40.5" customHeight="1">
      <c r="A11" s="159" t="s">
        <v>192</v>
      </c>
      <c r="B11" s="159"/>
      <c r="C11" s="159"/>
    </row>
    <row r="12" ht="18.75" customHeight="1">
      <c r="C12" s="2" t="s">
        <v>0</v>
      </c>
    </row>
    <row r="13" spans="1:3" ht="45" customHeight="1">
      <c r="A13" s="4" t="s">
        <v>1</v>
      </c>
      <c r="B13" s="4" t="s">
        <v>2</v>
      </c>
      <c r="C13" s="4" t="s">
        <v>160</v>
      </c>
    </row>
    <row r="14" spans="1:3" ht="35.25" customHeight="1">
      <c r="A14" s="4" t="s">
        <v>107</v>
      </c>
      <c r="B14" s="4" t="s">
        <v>108</v>
      </c>
      <c r="C14" s="4">
        <v>0</v>
      </c>
    </row>
    <row r="15" spans="1:5" ht="30.75">
      <c r="A15" s="4" t="s">
        <v>107</v>
      </c>
      <c r="B15" s="64" t="s">
        <v>108</v>
      </c>
      <c r="C15" s="4">
        <v>0</v>
      </c>
      <c r="D15" s="5"/>
      <c r="E15" s="6"/>
    </row>
    <row r="16" spans="1:3" ht="31.5" thickBot="1">
      <c r="A16" s="4" t="s">
        <v>77</v>
      </c>
      <c r="B16" s="63" t="s">
        <v>3</v>
      </c>
      <c r="C16" s="45" t="s">
        <v>118</v>
      </c>
    </row>
    <row r="17" spans="1:3" ht="18.75" customHeight="1" thickBot="1">
      <c r="A17" s="123" t="s">
        <v>95</v>
      </c>
      <c r="B17" s="58" t="s">
        <v>96</v>
      </c>
      <c r="C17" s="45" t="s">
        <v>118</v>
      </c>
    </row>
    <row r="18" spans="1:3" ht="17.25" customHeight="1" thickBot="1">
      <c r="A18" s="124" t="s">
        <v>97</v>
      </c>
      <c r="B18" s="58" t="s">
        <v>98</v>
      </c>
      <c r="C18" s="45" t="s">
        <v>118</v>
      </c>
    </row>
    <row r="19" spans="1:3" ht="31.5" thickBot="1">
      <c r="A19" s="124" t="s">
        <v>220</v>
      </c>
      <c r="B19" s="58" t="s">
        <v>100</v>
      </c>
      <c r="C19" s="45" t="s">
        <v>118</v>
      </c>
    </row>
    <row r="20" spans="1:3" ht="31.5" thickBot="1">
      <c r="A20" s="124" t="s">
        <v>99</v>
      </c>
      <c r="B20" s="58" t="s">
        <v>100</v>
      </c>
      <c r="C20" s="118">
        <v>-3636</v>
      </c>
    </row>
    <row r="21" spans="1:3" ht="20.25" customHeight="1" thickBot="1">
      <c r="A21" s="124" t="s">
        <v>101</v>
      </c>
      <c r="B21" s="58" t="s">
        <v>102</v>
      </c>
      <c r="C21" s="54">
        <v>0</v>
      </c>
    </row>
    <row r="22" spans="1:3" ht="18.75" customHeight="1" thickBot="1">
      <c r="A22" s="124" t="s">
        <v>103</v>
      </c>
      <c r="B22" s="58" t="s">
        <v>104</v>
      </c>
      <c r="C22" s="54">
        <v>0</v>
      </c>
    </row>
    <row r="23" spans="1:3" ht="32.25" customHeight="1" thickBot="1">
      <c r="A23" s="124" t="s">
        <v>221</v>
      </c>
      <c r="B23" s="58" t="s">
        <v>105</v>
      </c>
      <c r="C23" s="54">
        <v>0</v>
      </c>
    </row>
    <row r="24" spans="1:3" ht="32.25" customHeight="1">
      <c r="A24" s="125" t="s">
        <v>79</v>
      </c>
      <c r="B24" s="60" t="s">
        <v>106</v>
      </c>
      <c r="C24" s="118">
        <v>3636</v>
      </c>
    </row>
    <row r="25" spans="1:3" ht="34.5" customHeight="1">
      <c r="A25" s="54" t="s">
        <v>107</v>
      </c>
      <c r="B25" s="93" t="s">
        <v>109</v>
      </c>
      <c r="C25" s="54">
        <v>0</v>
      </c>
    </row>
    <row r="26" spans="1:3" ht="32.25" customHeight="1">
      <c r="A26" s="126"/>
      <c r="B26" s="140" t="s">
        <v>185</v>
      </c>
      <c r="C26" s="152">
        <f>C20-C24</f>
        <v>-7272</v>
      </c>
    </row>
  </sheetData>
  <sheetProtection/>
  <mergeCells count="8">
    <mergeCell ref="A11:C11"/>
    <mergeCell ref="B8:C8"/>
    <mergeCell ref="B6:C6"/>
    <mergeCell ref="B7:C7"/>
    <mergeCell ref="B1:C1"/>
    <mergeCell ref="B2:C2"/>
    <mergeCell ref="B5:C5"/>
    <mergeCell ref="B9:C9"/>
  </mergeCells>
  <printOptions/>
  <pageMargins left="0.7874015748031497" right="0.3937007874015748" top="0.7874015748031497" bottom="0.7874015748031497" header="0.5118110236220472" footer="0.5118110236220472"/>
  <pageSetup fitToHeight="1" fitToWidth="1" horizontalDpi="1200" verticalDpi="12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2.8515625" style="0" customWidth="1"/>
    <col min="2" max="2" width="5.140625" style="0" customWidth="1"/>
    <col min="3" max="3" width="6.140625" style="0" customWidth="1"/>
    <col min="4" max="4" width="13.57421875" style="0" customWidth="1"/>
    <col min="5" max="5" width="6.57421875" style="0" customWidth="1"/>
    <col min="6" max="6" width="9.7109375" style="81" customWidth="1"/>
  </cols>
  <sheetData>
    <row r="1" spans="1:6" ht="12.75">
      <c r="A1" s="32"/>
      <c r="B1" s="162" t="s">
        <v>157</v>
      </c>
      <c r="C1" s="162"/>
      <c r="D1" s="162"/>
      <c r="E1" s="162"/>
      <c r="F1" s="162"/>
    </row>
    <row r="2" spans="1:6" ht="12.75">
      <c r="A2" s="33"/>
      <c r="B2" s="161" t="s">
        <v>231</v>
      </c>
      <c r="C2" s="161"/>
      <c r="D2" s="161"/>
      <c r="E2" s="161"/>
      <c r="F2" s="161"/>
    </row>
    <row r="3" spans="1:6" ht="12.75">
      <c r="A3" s="33"/>
      <c r="B3" s="33"/>
      <c r="C3" s="33"/>
      <c r="D3" s="33"/>
      <c r="E3" s="33"/>
      <c r="F3" s="33" t="s">
        <v>158</v>
      </c>
    </row>
    <row r="4" spans="1:6" ht="12.75">
      <c r="A4" s="33"/>
      <c r="B4" s="33"/>
      <c r="C4" s="33"/>
      <c r="D4" s="33"/>
      <c r="E4" s="33"/>
      <c r="F4" s="33" t="s">
        <v>120</v>
      </c>
    </row>
    <row r="5" spans="1:6" ht="12.75">
      <c r="A5" s="33"/>
      <c r="B5" s="33"/>
      <c r="C5" s="161" t="s">
        <v>78</v>
      </c>
      <c r="D5" s="161"/>
      <c r="E5" s="161"/>
      <c r="F5" s="161"/>
    </row>
    <row r="6" spans="1:6" ht="12.75">
      <c r="A6" s="33"/>
      <c r="B6" s="161" t="s">
        <v>115</v>
      </c>
      <c r="C6" s="161"/>
      <c r="D6" s="161"/>
      <c r="E6" s="161"/>
      <c r="F6" s="161"/>
    </row>
    <row r="7" spans="1:6" ht="12.75">
      <c r="A7" s="161" t="s">
        <v>190</v>
      </c>
      <c r="B7" s="161"/>
      <c r="C7" s="161"/>
      <c r="D7" s="161"/>
      <c r="E7" s="161"/>
      <c r="F7" s="161"/>
    </row>
    <row r="8" spans="1:6" ht="12.75">
      <c r="A8" s="33"/>
      <c r="B8" s="33"/>
      <c r="C8" s="161" t="s">
        <v>191</v>
      </c>
      <c r="D8" s="161"/>
      <c r="E8" s="161"/>
      <c r="F8" s="161"/>
    </row>
    <row r="9" spans="1:6" ht="12.75">
      <c r="A9" s="72"/>
      <c r="B9" s="190" t="s">
        <v>239</v>
      </c>
      <c r="C9" s="190"/>
      <c r="D9" s="190"/>
      <c r="E9" s="190"/>
      <c r="F9" s="190"/>
    </row>
    <row r="10" spans="1:6" ht="15">
      <c r="A10" s="191"/>
      <c r="B10" s="191"/>
      <c r="C10" s="191"/>
      <c r="D10" s="191"/>
      <c r="E10" s="191"/>
      <c r="F10" s="191"/>
    </row>
    <row r="11" spans="1:6" ht="12.75" customHeight="1">
      <c r="A11" s="187" t="s">
        <v>217</v>
      </c>
      <c r="B11" s="187"/>
      <c r="C11" s="187"/>
      <c r="D11" s="187"/>
      <c r="E11" s="187"/>
      <c r="F11" s="187"/>
    </row>
    <row r="12" spans="1:6" ht="39" customHeight="1">
      <c r="A12" s="187"/>
      <c r="B12" s="187"/>
      <c r="C12" s="187"/>
      <c r="D12" s="187"/>
      <c r="E12" s="187"/>
      <c r="F12" s="187"/>
    </row>
    <row r="13" spans="1:6" ht="12.75">
      <c r="A13" s="68"/>
      <c r="B13" s="68"/>
      <c r="C13" s="68"/>
      <c r="D13" s="68"/>
      <c r="E13" s="192" t="s">
        <v>44</v>
      </c>
      <c r="F13" s="192"/>
    </row>
    <row r="14" spans="1:6" ht="12.75" customHeight="1">
      <c r="A14" s="193" t="s">
        <v>2</v>
      </c>
      <c r="B14" s="195" t="s">
        <v>4</v>
      </c>
      <c r="C14" s="195" t="s">
        <v>5</v>
      </c>
      <c r="D14" s="195" t="s">
        <v>6</v>
      </c>
      <c r="E14" s="196" t="s">
        <v>7</v>
      </c>
      <c r="F14" s="188" t="s">
        <v>178</v>
      </c>
    </row>
    <row r="15" spans="1:6" ht="12.75">
      <c r="A15" s="194"/>
      <c r="B15" s="194"/>
      <c r="C15" s="194"/>
      <c r="D15" s="194"/>
      <c r="E15" s="197"/>
      <c r="F15" s="189"/>
    </row>
    <row r="16" spans="1:6" ht="16.5" customHeight="1">
      <c r="A16" s="27" t="s">
        <v>8</v>
      </c>
      <c r="B16" s="28" t="s">
        <v>9</v>
      </c>
      <c r="C16" s="28" t="s">
        <v>10</v>
      </c>
      <c r="D16" s="28" t="s">
        <v>11</v>
      </c>
      <c r="E16" s="28" t="s">
        <v>12</v>
      </c>
      <c r="F16" s="142">
        <f>F17+F21+F40+F44</f>
        <v>3419.3</v>
      </c>
    </row>
    <row r="17" spans="1:6" ht="22.5" customHeight="1">
      <c r="A17" s="27" t="s">
        <v>161</v>
      </c>
      <c r="B17" s="28" t="s">
        <v>9</v>
      </c>
      <c r="C17" s="28" t="s">
        <v>13</v>
      </c>
      <c r="D17" s="28" t="s">
        <v>204</v>
      </c>
      <c r="E17" s="28" t="s">
        <v>12</v>
      </c>
      <c r="F17" s="142">
        <f>F20</f>
        <v>62.4</v>
      </c>
    </row>
    <row r="18" spans="1:6" ht="25.5" customHeight="1">
      <c r="A18" s="29" t="s">
        <v>14</v>
      </c>
      <c r="B18" s="22" t="s">
        <v>9</v>
      </c>
      <c r="C18" s="22" t="s">
        <v>13</v>
      </c>
      <c r="D18" s="22" t="s">
        <v>204</v>
      </c>
      <c r="E18" s="22" t="s">
        <v>12</v>
      </c>
      <c r="F18" s="143">
        <f>F19</f>
        <v>62.4</v>
      </c>
    </row>
    <row r="19" spans="1:6" ht="27" customHeight="1">
      <c r="A19" s="29" t="s">
        <v>15</v>
      </c>
      <c r="B19" s="30" t="s">
        <v>9</v>
      </c>
      <c r="C19" s="30" t="s">
        <v>13</v>
      </c>
      <c r="D19" s="22" t="s">
        <v>204</v>
      </c>
      <c r="E19" s="22">
        <v>120</v>
      </c>
      <c r="F19" s="144">
        <v>62.4</v>
      </c>
    </row>
    <row r="20" spans="1:6" ht="14.25" customHeight="1">
      <c r="A20" s="29" t="s">
        <v>16</v>
      </c>
      <c r="B20" s="30" t="s">
        <v>9</v>
      </c>
      <c r="C20" s="30" t="s">
        <v>13</v>
      </c>
      <c r="D20" s="22" t="s">
        <v>11</v>
      </c>
      <c r="E20" s="22">
        <v>123</v>
      </c>
      <c r="F20" s="144">
        <v>62.4</v>
      </c>
    </row>
    <row r="21" spans="1:6" ht="12.75" customHeight="1">
      <c r="A21" s="27" t="s">
        <v>162</v>
      </c>
      <c r="B21" s="28" t="s">
        <v>9</v>
      </c>
      <c r="C21" s="28" t="s">
        <v>17</v>
      </c>
      <c r="D21" s="28" t="s">
        <v>205</v>
      </c>
      <c r="E21" s="28" t="s">
        <v>12</v>
      </c>
      <c r="F21" s="142">
        <f>F22</f>
        <v>3348.9</v>
      </c>
    </row>
    <row r="22" spans="1:6" ht="24" customHeight="1">
      <c r="A22" s="29" t="s">
        <v>18</v>
      </c>
      <c r="B22" s="22" t="s">
        <v>9</v>
      </c>
      <c r="C22" s="30" t="s">
        <v>17</v>
      </c>
      <c r="D22" s="22" t="s">
        <v>205</v>
      </c>
      <c r="E22" s="22" t="s">
        <v>12</v>
      </c>
      <c r="F22" s="143">
        <f>F23+F36</f>
        <v>3348.9</v>
      </c>
    </row>
    <row r="23" spans="1:6" ht="15" customHeight="1">
      <c r="A23" s="73" t="s">
        <v>162</v>
      </c>
      <c r="B23" s="74" t="s">
        <v>9</v>
      </c>
      <c r="C23" s="75" t="s">
        <v>17</v>
      </c>
      <c r="D23" s="74" t="s">
        <v>205</v>
      </c>
      <c r="E23" s="22" t="s">
        <v>12</v>
      </c>
      <c r="F23" s="143">
        <f>F24+F27+F32</f>
        <v>2799.5</v>
      </c>
    </row>
    <row r="24" spans="1:6" ht="47.25" customHeight="1">
      <c r="A24" s="29" t="s">
        <v>19</v>
      </c>
      <c r="B24" s="30" t="s">
        <v>9</v>
      </c>
      <c r="C24" s="30" t="s">
        <v>17</v>
      </c>
      <c r="D24" s="22" t="s">
        <v>205</v>
      </c>
      <c r="E24" s="22">
        <v>120</v>
      </c>
      <c r="F24" s="143">
        <f>F25+F26</f>
        <v>2507.4</v>
      </c>
    </row>
    <row r="25" spans="1:6" ht="24.75" customHeight="1">
      <c r="A25" s="29" t="s">
        <v>20</v>
      </c>
      <c r="B25" s="30" t="s">
        <v>9</v>
      </c>
      <c r="C25" s="30" t="s">
        <v>17</v>
      </c>
      <c r="D25" s="22" t="s">
        <v>205</v>
      </c>
      <c r="E25" s="22">
        <v>121</v>
      </c>
      <c r="F25" s="143">
        <v>1925.8</v>
      </c>
    </row>
    <row r="26" spans="1:6" ht="15" customHeight="1">
      <c r="A26" s="29" t="s">
        <v>16</v>
      </c>
      <c r="B26" s="30" t="s">
        <v>9</v>
      </c>
      <c r="C26" s="30" t="s">
        <v>17</v>
      </c>
      <c r="D26" s="22" t="s">
        <v>206</v>
      </c>
      <c r="E26" s="22">
        <v>129</v>
      </c>
      <c r="F26" s="143">
        <v>581.6</v>
      </c>
    </row>
    <row r="27" spans="1:6" ht="21.75" customHeight="1">
      <c r="A27" s="29" t="s">
        <v>21</v>
      </c>
      <c r="B27" s="30" t="s">
        <v>9</v>
      </c>
      <c r="C27" s="30" t="s">
        <v>17</v>
      </c>
      <c r="D27" s="22" t="s">
        <v>206</v>
      </c>
      <c r="E27" s="22" t="s">
        <v>22</v>
      </c>
      <c r="F27" s="143">
        <f>F28</f>
        <v>242.10000000000002</v>
      </c>
    </row>
    <row r="28" spans="1:6" ht="24" customHeight="1">
      <c r="A28" s="61" t="s">
        <v>23</v>
      </c>
      <c r="B28" s="30" t="s">
        <v>9</v>
      </c>
      <c r="C28" s="30" t="s">
        <v>17</v>
      </c>
      <c r="D28" s="22" t="s">
        <v>206</v>
      </c>
      <c r="E28" s="22" t="s">
        <v>24</v>
      </c>
      <c r="F28" s="143">
        <f>F29+F30</f>
        <v>242.10000000000002</v>
      </c>
    </row>
    <row r="29" spans="1:6" ht="26.25" customHeight="1">
      <c r="A29" s="128" t="s">
        <v>87</v>
      </c>
      <c r="B29" s="55" t="s">
        <v>9</v>
      </c>
      <c r="C29" s="30" t="s">
        <v>17</v>
      </c>
      <c r="D29" s="22" t="s">
        <v>206</v>
      </c>
      <c r="E29" s="22">
        <v>242</v>
      </c>
      <c r="F29" s="143">
        <v>42.8</v>
      </c>
    </row>
    <row r="30" spans="1:6" ht="25.5" customHeight="1">
      <c r="A30" s="62" t="s">
        <v>25</v>
      </c>
      <c r="B30" s="30" t="s">
        <v>9</v>
      </c>
      <c r="C30" s="30" t="s">
        <v>17</v>
      </c>
      <c r="D30" s="22" t="s">
        <v>206</v>
      </c>
      <c r="E30" s="22" t="s">
        <v>26</v>
      </c>
      <c r="F30" s="143">
        <v>199.3</v>
      </c>
    </row>
    <row r="31" spans="1:6" ht="15" customHeight="1">
      <c r="A31" s="29" t="s">
        <v>27</v>
      </c>
      <c r="B31" s="30" t="s">
        <v>9</v>
      </c>
      <c r="C31" s="30" t="s">
        <v>17</v>
      </c>
      <c r="D31" s="22" t="s">
        <v>206</v>
      </c>
      <c r="E31" s="22" t="s">
        <v>28</v>
      </c>
      <c r="F31" s="143">
        <f>F32</f>
        <v>50</v>
      </c>
    </row>
    <row r="32" spans="1:6" ht="24.75" customHeight="1">
      <c r="A32" s="29" t="s">
        <v>29</v>
      </c>
      <c r="B32" s="30" t="s">
        <v>9</v>
      </c>
      <c r="C32" s="30" t="s">
        <v>17</v>
      </c>
      <c r="D32" s="22" t="s">
        <v>206</v>
      </c>
      <c r="E32" s="22" t="s">
        <v>30</v>
      </c>
      <c r="F32" s="143">
        <f>F33+F34+F35</f>
        <v>50</v>
      </c>
    </row>
    <row r="33" spans="1:6" ht="15" customHeight="1">
      <c r="A33" s="29" t="s">
        <v>31</v>
      </c>
      <c r="B33" s="30" t="s">
        <v>9</v>
      </c>
      <c r="C33" s="30" t="s">
        <v>17</v>
      </c>
      <c r="D33" s="22" t="s">
        <v>206</v>
      </c>
      <c r="E33" s="22" t="s">
        <v>32</v>
      </c>
      <c r="F33" s="143">
        <v>47</v>
      </c>
    </row>
    <row r="34" spans="1:6" ht="13.5" customHeight="1">
      <c r="A34" s="29" t="s">
        <v>33</v>
      </c>
      <c r="B34" s="30" t="s">
        <v>9</v>
      </c>
      <c r="C34" s="30" t="s">
        <v>17</v>
      </c>
      <c r="D34" s="22" t="s">
        <v>206</v>
      </c>
      <c r="E34" s="22">
        <v>852</v>
      </c>
      <c r="F34" s="143">
        <v>0</v>
      </c>
    </row>
    <row r="35" spans="1:6" ht="12" customHeight="1">
      <c r="A35" s="29" t="s">
        <v>114</v>
      </c>
      <c r="B35" s="30" t="s">
        <v>9</v>
      </c>
      <c r="C35" s="30" t="s">
        <v>17</v>
      </c>
      <c r="D35" s="22" t="s">
        <v>207</v>
      </c>
      <c r="E35" s="22">
        <v>853</v>
      </c>
      <c r="F35" s="143">
        <v>3</v>
      </c>
    </row>
    <row r="36" spans="1:6" ht="15" customHeight="1">
      <c r="A36" s="73" t="s">
        <v>164</v>
      </c>
      <c r="B36" s="75" t="s">
        <v>9</v>
      </c>
      <c r="C36" s="75" t="s">
        <v>17</v>
      </c>
      <c r="D36" s="74" t="s">
        <v>207</v>
      </c>
      <c r="E36" s="74"/>
      <c r="F36" s="145">
        <f>F37</f>
        <v>549.4</v>
      </c>
    </row>
    <row r="37" spans="1:6" ht="50.25" customHeight="1">
      <c r="A37" s="29" t="s">
        <v>19</v>
      </c>
      <c r="B37" s="30" t="s">
        <v>9</v>
      </c>
      <c r="C37" s="30" t="s">
        <v>17</v>
      </c>
      <c r="D37" s="22" t="s">
        <v>207</v>
      </c>
      <c r="E37" s="22">
        <v>120</v>
      </c>
      <c r="F37" s="143">
        <f>F38+F39</f>
        <v>549.4</v>
      </c>
    </row>
    <row r="38" spans="1:6" ht="24.75" customHeight="1">
      <c r="A38" s="29" t="s">
        <v>20</v>
      </c>
      <c r="B38" s="30" t="s">
        <v>9</v>
      </c>
      <c r="C38" s="30" t="s">
        <v>17</v>
      </c>
      <c r="D38" s="22" t="s">
        <v>207</v>
      </c>
      <c r="E38" s="22">
        <v>121</v>
      </c>
      <c r="F38" s="143">
        <v>422</v>
      </c>
    </row>
    <row r="39" spans="1:6" ht="15" customHeight="1">
      <c r="A39" s="29" t="s">
        <v>16</v>
      </c>
      <c r="B39" s="30" t="s">
        <v>9</v>
      </c>
      <c r="C39" s="30" t="s">
        <v>17</v>
      </c>
      <c r="D39" s="22" t="s">
        <v>207</v>
      </c>
      <c r="E39" s="22">
        <v>129</v>
      </c>
      <c r="F39" s="143">
        <v>127.4</v>
      </c>
    </row>
    <row r="40" spans="1:6" ht="16.5" customHeight="1">
      <c r="A40" s="73" t="s">
        <v>163</v>
      </c>
      <c r="B40" s="74" t="s">
        <v>9</v>
      </c>
      <c r="C40" s="74" t="s">
        <v>34</v>
      </c>
      <c r="D40" s="28" t="s">
        <v>208</v>
      </c>
      <c r="E40" s="28" t="s">
        <v>12</v>
      </c>
      <c r="F40" s="145">
        <f>F41</f>
        <v>7</v>
      </c>
    </row>
    <row r="41" spans="1:6" ht="14.25" customHeight="1">
      <c r="A41" s="29" t="s">
        <v>35</v>
      </c>
      <c r="B41" s="30" t="s">
        <v>9</v>
      </c>
      <c r="C41" s="30" t="s">
        <v>34</v>
      </c>
      <c r="D41" s="22" t="s">
        <v>208</v>
      </c>
      <c r="E41" s="22" t="s">
        <v>12</v>
      </c>
      <c r="F41" s="143">
        <f>F42</f>
        <v>7</v>
      </c>
    </row>
    <row r="42" spans="1:6" ht="15.75" customHeight="1">
      <c r="A42" s="29" t="s">
        <v>27</v>
      </c>
      <c r="B42" s="30" t="s">
        <v>9</v>
      </c>
      <c r="C42" s="30" t="s">
        <v>34</v>
      </c>
      <c r="D42" s="22" t="s">
        <v>208</v>
      </c>
      <c r="E42" s="22">
        <v>800</v>
      </c>
      <c r="F42" s="143">
        <f>F43</f>
        <v>7</v>
      </c>
    </row>
    <row r="43" spans="1:6" ht="14.25" customHeight="1">
      <c r="A43" s="29" t="s">
        <v>36</v>
      </c>
      <c r="B43" s="30" t="s">
        <v>9</v>
      </c>
      <c r="C43" s="30" t="s">
        <v>34</v>
      </c>
      <c r="D43" s="22"/>
      <c r="E43" s="22">
        <v>870</v>
      </c>
      <c r="F43" s="143">
        <v>7</v>
      </c>
    </row>
    <row r="44" spans="1:6" ht="13.5" customHeight="1">
      <c r="A44" s="73" t="s">
        <v>89</v>
      </c>
      <c r="B44" s="75" t="s">
        <v>9</v>
      </c>
      <c r="C44" s="75" t="s">
        <v>92</v>
      </c>
      <c r="D44" s="31" t="s">
        <v>209</v>
      </c>
      <c r="E44" s="22"/>
      <c r="F44" s="145">
        <f>F45</f>
        <v>1</v>
      </c>
    </row>
    <row r="45" spans="1:6" ht="15" customHeight="1">
      <c r="A45" s="29" t="s">
        <v>90</v>
      </c>
      <c r="B45" s="30" t="s">
        <v>9</v>
      </c>
      <c r="C45" s="30" t="s">
        <v>92</v>
      </c>
      <c r="D45" s="31" t="s">
        <v>209</v>
      </c>
      <c r="E45" s="22">
        <v>240</v>
      </c>
      <c r="F45" s="143">
        <f>F46</f>
        <v>1</v>
      </c>
    </row>
    <row r="46" spans="1:6" ht="22.5" customHeight="1">
      <c r="A46" s="29" t="s">
        <v>91</v>
      </c>
      <c r="B46" s="30" t="s">
        <v>9</v>
      </c>
      <c r="C46" s="30" t="s">
        <v>92</v>
      </c>
      <c r="D46" s="31" t="s">
        <v>11</v>
      </c>
      <c r="E46" s="22">
        <v>244</v>
      </c>
      <c r="F46" s="143">
        <v>1</v>
      </c>
    </row>
    <row r="47" spans="1:6" ht="15" customHeight="1">
      <c r="A47" s="27" t="s">
        <v>37</v>
      </c>
      <c r="B47" s="28" t="s">
        <v>38</v>
      </c>
      <c r="C47" s="28" t="s">
        <v>10</v>
      </c>
      <c r="D47" s="28" t="s">
        <v>11</v>
      </c>
      <c r="E47" s="28" t="s">
        <v>12</v>
      </c>
      <c r="F47" s="145">
        <f>F48</f>
        <v>117.70000000000002</v>
      </c>
    </row>
    <row r="48" spans="1:6" ht="12.75" customHeight="1">
      <c r="A48" s="27" t="s">
        <v>39</v>
      </c>
      <c r="B48" s="28" t="s">
        <v>38</v>
      </c>
      <c r="C48" s="28" t="s">
        <v>13</v>
      </c>
      <c r="D48" s="28"/>
      <c r="E48" s="28" t="s">
        <v>12</v>
      </c>
      <c r="F48" s="145">
        <f>F49</f>
        <v>117.70000000000002</v>
      </c>
    </row>
    <row r="49" spans="1:6" ht="15" customHeight="1">
      <c r="A49" s="29" t="s">
        <v>40</v>
      </c>
      <c r="B49" s="30" t="s">
        <v>38</v>
      </c>
      <c r="C49" s="30" t="s">
        <v>13</v>
      </c>
      <c r="D49" s="22" t="s">
        <v>210</v>
      </c>
      <c r="E49" s="22"/>
      <c r="F49" s="143">
        <f>F50</f>
        <v>117.70000000000002</v>
      </c>
    </row>
    <row r="50" spans="1:6" ht="23.25" customHeight="1">
      <c r="A50" s="29" t="s">
        <v>41</v>
      </c>
      <c r="B50" s="30" t="s">
        <v>38</v>
      </c>
      <c r="C50" s="30" t="s">
        <v>13</v>
      </c>
      <c r="D50" s="22" t="s">
        <v>210</v>
      </c>
      <c r="E50" s="22"/>
      <c r="F50" s="143">
        <f>F51+F53+F52</f>
        <v>117.70000000000002</v>
      </c>
    </row>
    <row r="51" spans="1:6" ht="21.75" customHeight="1">
      <c r="A51" s="29" t="s">
        <v>20</v>
      </c>
      <c r="B51" s="30" t="s">
        <v>38</v>
      </c>
      <c r="C51" s="30" t="s">
        <v>13</v>
      </c>
      <c r="D51" s="22" t="s">
        <v>210</v>
      </c>
      <c r="E51" s="22">
        <v>111</v>
      </c>
      <c r="F51" s="143">
        <v>87.4</v>
      </c>
    </row>
    <row r="52" spans="1:6" ht="13.5" customHeight="1">
      <c r="A52" s="29" t="s">
        <v>16</v>
      </c>
      <c r="B52" s="30" t="s">
        <v>38</v>
      </c>
      <c r="C52" s="30" t="s">
        <v>13</v>
      </c>
      <c r="D52" s="22" t="s">
        <v>210</v>
      </c>
      <c r="E52" s="22">
        <v>119</v>
      </c>
      <c r="F52" s="143">
        <v>26.4</v>
      </c>
    </row>
    <row r="53" spans="1:6" ht="24.75" customHeight="1">
      <c r="A53" s="29" t="s">
        <v>23</v>
      </c>
      <c r="B53" s="30" t="s">
        <v>38</v>
      </c>
      <c r="C53" s="30" t="s">
        <v>13</v>
      </c>
      <c r="D53" s="22" t="s">
        <v>210</v>
      </c>
      <c r="E53" s="22">
        <v>244</v>
      </c>
      <c r="F53" s="143">
        <v>3.9</v>
      </c>
    </row>
    <row r="54" spans="1:6" ht="15.75" customHeight="1">
      <c r="A54" s="73" t="s">
        <v>94</v>
      </c>
      <c r="B54" s="75" t="s">
        <v>13</v>
      </c>
      <c r="C54" s="75"/>
      <c r="D54" s="76" t="s">
        <v>211</v>
      </c>
      <c r="E54" s="71"/>
      <c r="F54" s="145">
        <f>F55</f>
        <v>14</v>
      </c>
    </row>
    <row r="55" spans="1:6" ht="22.5" customHeight="1">
      <c r="A55" s="29" t="s">
        <v>21</v>
      </c>
      <c r="B55" s="30" t="s">
        <v>13</v>
      </c>
      <c r="C55" s="30" t="s">
        <v>93</v>
      </c>
      <c r="D55" s="66" t="s">
        <v>211</v>
      </c>
      <c r="E55" s="22">
        <v>200</v>
      </c>
      <c r="F55" s="143">
        <f>F56</f>
        <v>14</v>
      </c>
    </row>
    <row r="56" spans="1:6" ht="27" customHeight="1">
      <c r="A56" s="29" t="s">
        <v>25</v>
      </c>
      <c r="B56" s="30" t="s">
        <v>13</v>
      </c>
      <c r="C56" s="30" t="s">
        <v>93</v>
      </c>
      <c r="D56" s="66" t="s">
        <v>211</v>
      </c>
      <c r="E56" s="22">
        <v>240</v>
      </c>
      <c r="F56" s="143">
        <f>F57</f>
        <v>14</v>
      </c>
    </row>
    <row r="57" spans="1:6" ht="25.5" customHeight="1">
      <c r="A57" s="29" t="s">
        <v>23</v>
      </c>
      <c r="B57" s="30" t="s">
        <v>13</v>
      </c>
      <c r="C57" s="30" t="s">
        <v>93</v>
      </c>
      <c r="D57" s="66" t="s">
        <v>211</v>
      </c>
      <c r="E57" s="22">
        <v>244</v>
      </c>
      <c r="F57" s="143">
        <v>14</v>
      </c>
    </row>
    <row r="58" spans="1:6" s="68" customFormat="1" ht="13.5" customHeight="1">
      <c r="A58" s="73" t="s">
        <v>116</v>
      </c>
      <c r="B58" s="75" t="s">
        <v>17</v>
      </c>
      <c r="C58" s="75"/>
      <c r="D58" s="76"/>
      <c r="E58" s="71"/>
      <c r="F58" s="145">
        <f>F59</f>
        <v>50</v>
      </c>
    </row>
    <row r="59" spans="1:6" ht="23.25" customHeight="1">
      <c r="A59" s="29" t="s">
        <v>21</v>
      </c>
      <c r="B59" s="30" t="s">
        <v>17</v>
      </c>
      <c r="C59" s="30" t="s">
        <v>43</v>
      </c>
      <c r="D59" s="66" t="s">
        <v>212</v>
      </c>
      <c r="E59" s="22">
        <v>200</v>
      </c>
      <c r="F59" s="143">
        <f>F61</f>
        <v>50</v>
      </c>
    </row>
    <row r="60" spans="1:6" ht="25.5" customHeight="1">
      <c r="A60" s="29" t="s">
        <v>25</v>
      </c>
      <c r="B60" s="30" t="s">
        <v>17</v>
      </c>
      <c r="C60" s="30" t="s">
        <v>43</v>
      </c>
      <c r="D60" s="66" t="s">
        <v>212</v>
      </c>
      <c r="E60" s="22">
        <v>240</v>
      </c>
      <c r="F60" s="143">
        <f>F61</f>
        <v>50</v>
      </c>
    </row>
    <row r="61" spans="1:6" ht="25.5" customHeight="1">
      <c r="A61" s="29" t="s">
        <v>23</v>
      </c>
      <c r="B61" s="30" t="s">
        <v>17</v>
      </c>
      <c r="C61" s="30" t="s">
        <v>43</v>
      </c>
      <c r="D61" s="66" t="s">
        <v>212</v>
      </c>
      <c r="E61" s="22">
        <v>244</v>
      </c>
      <c r="F61" s="143">
        <v>50</v>
      </c>
    </row>
    <row r="62" spans="1:6" ht="15" customHeight="1">
      <c r="A62" s="27" t="s">
        <v>42</v>
      </c>
      <c r="B62" s="28" t="s">
        <v>43</v>
      </c>
      <c r="C62" s="28" t="s">
        <v>10</v>
      </c>
      <c r="D62" s="28"/>
      <c r="E62" s="28"/>
      <c r="F62" s="142">
        <f>F63</f>
        <v>25</v>
      </c>
    </row>
    <row r="63" spans="1:6" ht="12" customHeight="1">
      <c r="A63" s="73" t="s">
        <v>45</v>
      </c>
      <c r="B63" s="30" t="s">
        <v>43</v>
      </c>
      <c r="C63" s="30" t="s">
        <v>13</v>
      </c>
      <c r="D63" s="66" t="s">
        <v>213</v>
      </c>
      <c r="E63" s="22"/>
      <c r="F63" s="143">
        <f>F64</f>
        <v>25</v>
      </c>
    </row>
    <row r="64" spans="1:6" ht="12" customHeight="1">
      <c r="A64" s="151" t="s">
        <v>46</v>
      </c>
      <c r="B64" s="30" t="s">
        <v>43</v>
      </c>
      <c r="C64" s="30" t="s">
        <v>13</v>
      </c>
      <c r="D64" s="66" t="s">
        <v>213</v>
      </c>
      <c r="E64" s="22">
        <v>200</v>
      </c>
      <c r="F64" s="143">
        <f>F65</f>
        <v>25</v>
      </c>
    </row>
    <row r="65" spans="1:6" ht="23.25" customHeight="1">
      <c r="A65" s="29" t="s">
        <v>21</v>
      </c>
      <c r="B65" s="30" t="s">
        <v>43</v>
      </c>
      <c r="C65" s="30" t="s">
        <v>13</v>
      </c>
      <c r="D65" s="66" t="s">
        <v>213</v>
      </c>
      <c r="E65" s="22">
        <v>240</v>
      </c>
      <c r="F65" s="143">
        <f>F66</f>
        <v>25</v>
      </c>
    </row>
    <row r="66" spans="1:6" ht="25.5" customHeight="1">
      <c r="A66" s="29" t="s">
        <v>23</v>
      </c>
      <c r="B66" s="30" t="s">
        <v>43</v>
      </c>
      <c r="C66" s="30" t="s">
        <v>13</v>
      </c>
      <c r="D66" s="66" t="s">
        <v>213</v>
      </c>
      <c r="E66" s="22">
        <v>244</v>
      </c>
      <c r="F66" s="143">
        <v>25</v>
      </c>
    </row>
    <row r="67" spans="1:6" ht="13.5" customHeight="1">
      <c r="A67" s="130" t="s">
        <v>80</v>
      </c>
      <c r="B67" s="77">
        <v>11</v>
      </c>
      <c r="C67" s="78"/>
      <c r="D67" s="78"/>
      <c r="E67" s="78"/>
      <c r="F67" s="146">
        <f>F68</f>
        <v>5</v>
      </c>
    </row>
    <row r="68" spans="1:6" ht="11.25" customHeight="1">
      <c r="A68" s="131" t="s">
        <v>80</v>
      </c>
      <c r="B68" s="78">
        <v>11</v>
      </c>
      <c r="C68" s="79" t="s">
        <v>9</v>
      </c>
      <c r="D68" s="78" t="s">
        <v>214</v>
      </c>
      <c r="E68" s="78"/>
      <c r="F68" s="147">
        <f>F69</f>
        <v>5</v>
      </c>
    </row>
    <row r="69" spans="1:6" ht="23.25" customHeight="1">
      <c r="A69" s="131" t="s">
        <v>81</v>
      </c>
      <c r="B69" s="78">
        <v>11</v>
      </c>
      <c r="C69" s="79" t="s">
        <v>9</v>
      </c>
      <c r="D69" s="78" t="s">
        <v>214</v>
      </c>
      <c r="E69" s="78"/>
      <c r="F69" s="147">
        <f>F70</f>
        <v>5</v>
      </c>
    </row>
    <row r="70" spans="1:6" ht="13.5" customHeight="1">
      <c r="A70" s="131" t="s">
        <v>82</v>
      </c>
      <c r="B70" s="78">
        <v>11</v>
      </c>
      <c r="C70" s="79" t="s">
        <v>9</v>
      </c>
      <c r="D70" s="78" t="s">
        <v>214</v>
      </c>
      <c r="E70" s="78">
        <v>200</v>
      </c>
      <c r="F70" s="147">
        <f>F71</f>
        <v>5</v>
      </c>
    </row>
    <row r="71" spans="1:6" ht="14.25" customHeight="1">
      <c r="A71" s="131" t="s">
        <v>83</v>
      </c>
      <c r="B71" s="78">
        <v>11</v>
      </c>
      <c r="C71" s="79" t="s">
        <v>9</v>
      </c>
      <c r="D71" s="78" t="s">
        <v>214</v>
      </c>
      <c r="E71" s="78">
        <v>240</v>
      </c>
      <c r="F71" s="147">
        <f>F72</f>
        <v>5</v>
      </c>
    </row>
    <row r="72" spans="1:6" ht="17.25" customHeight="1">
      <c r="A72" s="131" t="s">
        <v>84</v>
      </c>
      <c r="B72" s="78">
        <v>11</v>
      </c>
      <c r="C72" s="79" t="s">
        <v>9</v>
      </c>
      <c r="D72" s="78" t="s">
        <v>214</v>
      </c>
      <c r="E72" s="78">
        <v>244</v>
      </c>
      <c r="F72" s="147">
        <v>5</v>
      </c>
    </row>
    <row r="73" spans="1:6" ht="13.5" customHeight="1">
      <c r="A73" s="130" t="s">
        <v>85</v>
      </c>
      <c r="B73" s="77">
        <v>12</v>
      </c>
      <c r="C73" s="78"/>
      <c r="D73" s="78"/>
      <c r="E73" s="78"/>
      <c r="F73" s="146">
        <f>F74</f>
        <v>5</v>
      </c>
    </row>
    <row r="74" spans="1:6" ht="12.75" customHeight="1">
      <c r="A74" s="131" t="s">
        <v>82</v>
      </c>
      <c r="B74" s="78">
        <v>12</v>
      </c>
      <c r="C74" s="79" t="s">
        <v>38</v>
      </c>
      <c r="D74" s="78" t="s">
        <v>215</v>
      </c>
      <c r="E74" s="78">
        <v>200</v>
      </c>
      <c r="F74" s="147">
        <f>F75</f>
        <v>5</v>
      </c>
    </row>
    <row r="75" spans="1:6" ht="13.5" customHeight="1">
      <c r="A75" s="131" t="s">
        <v>83</v>
      </c>
      <c r="B75" s="78">
        <v>12</v>
      </c>
      <c r="C75" s="79" t="s">
        <v>38</v>
      </c>
      <c r="D75" s="78" t="s">
        <v>215</v>
      </c>
      <c r="E75" s="78">
        <v>240</v>
      </c>
      <c r="F75" s="147">
        <f>F76</f>
        <v>5</v>
      </c>
    </row>
    <row r="76" spans="1:6" ht="12.75" customHeight="1">
      <c r="A76" s="131" t="s">
        <v>84</v>
      </c>
      <c r="B76" s="78">
        <v>12</v>
      </c>
      <c r="C76" s="79" t="s">
        <v>38</v>
      </c>
      <c r="D76" s="78" t="s">
        <v>215</v>
      </c>
      <c r="E76" s="78">
        <v>244</v>
      </c>
      <c r="F76" s="147">
        <v>5</v>
      </c>
    </row>
    <row r="77" spans="1:6" ht="12" customHeight="1">
      <c r="A77" s="132" t="s">
        <v>86</v>
      </c>
      <c r="B77" s="78"/>
      <c r="C77" s="78"/>
      <c r="D77" s="80"/>
      <c r="E77" s="80"/>
      <c r="F77" s="148">
        <f>F16+F47+F54+F62+F67+F73+F58</f>
        <v>3636</v>
      </c>
    </row>
  </sheetData>
  <sheetProtection/>
  <mergeCells count="16">
    <mergeCell ref="B1:F1"/>
    <mergeCell ref="B2:F2"/>
    <mergeCell ref="C5:F5"/>
    <mergeCell ref="B6:F6"/>
    <mergeCell ref="A7:F7"/>
    <mergeCell ref="C8:F8"/>
    <mergeCell ref="F14:F15"/>
    <mergeCell ref="A11:F12"/>
    <mergeCell ref="B9:F9"/>
    <mergeCell ref="A10:F10"/>
    <mergeCell ref="E13:F13"/>
    <mergeCell ref="A14:A15"/>
    <mergeCell ref="B14:B15"/>
    <mergeCell ref="C14:C15"/>
    <mergeCell ref="D14:D15"/>
    <mergeCell ref="E14:E1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49.7109375" style="0" customWidth="1"/>
    <col min="2" max="2" width="5.140625" style="0" customWidth="1"/>
    <col min="3" max="3" width="6.140625" style="0" customWidth="1"/>
    <col min="4" max="4" width="11.8515625" style="0" customWidth="1"/>
    <col min="5" max="5" width="5.7109375" style="0" customWidth="1"/>
    <col min="6" max="6" width="8.57421875" style="81" customWidth="1"/>
    <col min="7" max="7" width="9.140625" style="81" customWidth="1"/>
  </cols>
  <sheetData>
    <row r="1" spans="1:7" ht="12.75">
      <c r="A1" s="32"/>
      <c r="B1" s="162" t="s">
        <v>147</v>
      </c>
      <c r="C1" s="162"/>
      <c r="D1" s="162"/>
      <c r="E1" s="162"/>
      <c r="F1" s="162"/>
      <c r="G1" s="162"/>
    </row>
    <row r="2" spans="1:7" ht="12.75">
      <c r="A2" s="33"/>
      <c r="B2" s="161" t="s">
        <v>231</v>
      </c>
      <c r="C2" s="161"/>
      <c r="D2" s="161"/>
      <c r="E2" s="161"/>
      <c r="F2" s="161"/>
      <c r="G2" s="161"/>
    </row>
    <row r="3" spans="1:7" ht="12.75">
      <c r="A3" s="33"/>
      <c r="B3" s="33"/>
      <c r="C3" s="33"/>
      <c r="D3" s="33"/>
      <c r="E3" s="33"/>
      <c r="F3" s="8" t="s">
        <v>159</v>
      </c>
      <c r="G3" s="8"/>
    </row>
    <row r="4" spans="1:7" ht="12.75">
      <c r="A4" s="33"/>
      <c r="B4" s="33"/>
      <c r="C4" s="33"/>
      <c r="D4" s="33"/>
      <c r="E4" s="33"/>
      <c r="F4" s="33"/>
      <c r="G4" s="33" t="s">
        <v>120</v>
      </c>
    </row>
    <row r="5" spans="1:7" ht="12.75">
      <c r="A5" s="33"/>
      <c r="B5" s="33"/>
      <c r="C5" s="161" t="s">
        <v>78</v>
      </c>
      <c r="D5" s="161"/>
      <c r="E5" s="161"/>
      <c r="F5" s="161"/>
      <c r="G5" s="161"/>
    </row>
    <row r="6" spans="1:7" ht="12.75">
      <c r="A6" s="33"/>
      <c r="B6" s="161" t="s">
        <v>115</v>
      </c>
      <c r="C6" s="161"/>
      <c r="D6" s="161"/>
      <c r="E6" s="161"/>
      <c r="F6" s="161"/>
      <c r="G6" s="161"/>
    </row>
    <row r="7" spans="1:9" ht="12.75">
      <c r="A7" s="161" t="s">
        <v>190</v>
      </c>
      <c r="B7" s="161"/>
      <c r="C7" s="161"/>
      <c r="D7" s="161"/>
      <c r="E7" s="161"/>
      <c r="F7" s="161"/>
      <c r="G7" s="161"/>
      <c r="I7" s="95"/>
    </row>
    <row r="8" spans="1:7" ht="12.75">
      <c r="A8" s="33"/>
      <c r="B8" s="33"/>
      <c r="C8" s="161" t="s">
        <v>201</v>
      </c>
      <c r="D8" s="161"/>
      <c r="E8" s="161"/>
      <c r="F8" s="161"/>
      <c r="G8" s="161"/>
    </row>
    <row r="9" spans="1:7" ht="12.75">
      <c r="A9" s="72"/>
      <c r="B9" s="190" t="s">
        <v>239</v>
      </c>
      <c r="C9" s="190"/>
      <c r="D9" s="190"/>
      <c r="E9" s="190"/>
      <c r="F9" s="190"/>
      <c r="G9" s="190"/>
    </row>
    <row r="10" spans="1:6" ht="15">
      <c r="A10" s="191"/>
      <c r="B10" s="191"/>
      <c r="C10" s="191"/>
      <c r="D10" s="191"/>
      <c r="E10" s="191"/>
      <c r="F10" s="191"/>
    </row>
    <row r="11" spans="1:7" ht="12.75" customHeight="1">
      <c r="A11" s="202" t="s">
        <v>202</v>
      </c>
      <c r="B11" s="202"/>
      <c r="C11" s="202"/>
      <c r="D11" s="202"/>
      <c r="E11" s="202"/>
      <c r="F11" s="202"/>
      <c r="G11" s="202"/>
    </row>
    <row r="12" spans="1:7" ht="39" customHeight="1">
      <c r="A12" s="202"/>
      <c r="B12" s="202"/>
      <c r="C12" s="202"/>
      <c r="D12" s="202"/>
      <c r="E12" s="202"/>
      <c r="F12" s="202"/>
      <c r="G12" s="202"/>
    </row>
    <row r="13" spans="1:6" ht="12.75" customHeight="1">
      <c r="A13" s="68"/>
      <c r="B13" s="68"/>
      <c r="C13" s="68"/>
      <c r="D13" s="68"/>
      <c r="E13" s="192" t="s">
        <v>44</v>
      </c>
      <c r="F13" s="192"/>
    </row>
    <row r="14" spans="1:7" ht="27" customHeight="1">
      <c r="A14" s="193" t="s">
        <v>2</v>
      </c>
      <c r="B14" s="195" t="s">
        <v>4</v>
      </c>
      <c r="C14" s="195" t="s">
        <v>5</v>
      </c>
      <c r="D14" s="195" t="s">
        <v>6</v>
      </c>
      <c r="E14" s="196" t="s">
        <v>7</v>
      </c>
      <c r="F14" s="200" t="s">
        <v>186</v>
      </c>
      <c r="G14" s="201"/>
    </row>
    <row r="15" spans="1:7" ht="22.5" customHeight="1">
      <c r="A15" s="194"/>
      <c r="B15" s="194"/>
      <c r="C15" s="194"/>
      <c r="D15" s="194"/>
      <c r="E15" s="197"/>
      <c r="F15" s="150" t="s">
        <v>184</v>
      </c>
      <c r="G15" s="150" t="s">
        <v>193</v>
      </c>
    </row>
    <row r="16" spans="1:11" ht="14.25" customHeight="1">
      <c r="A16" s="27" t="s">
        <v>8</v>
      </c>
      <c r="B16" s="28" t="s">
        <v>9</v>
      </c>
      <c r="C16" s="28" t="s">
        <v>10</v>
      </c>
      <c r="D16" s="28" t="s">
        <v>11</v>
      </c>
      <c r="E16" s="28" t="s">
        <v>12</v>
      </c>
      <c r="F16" s="142">
        <f>F17+F21+F40+F44</f>
        <v>3427.3</v>
      </c>
      <c r="G16" s="142">
        <f>G17+G21+G40+G44</f>
        <v>3432.3</v>
      </c>
      <c r="K16" s="96"/>
    </row>
    <row r="17" spans="1:7" ht="26.25" customHeight="1">
      <c r="A17" s="27" t="s">
        <v>161</v>
      </c>
      <c r="B17" s="28" t="s">
        <v>9</v>
      </c>
      <c r="C17" s="28" t="s">
        <v>13</v>
      </c>
      <c r="D17" s="28" t="s">
        <v>204</v>
      </c>
      <c r="E17" s="28" t="s">
        <v>12</v>
      </c>
      <c r="F17" s="142">
        <f>F20</f>
        <v>62.4</v>
      </c>
      <c r="G17" s="142">
        <f>G20</f>
        <v>62.4</v>
      </c>
    </row>
    <row r="18" spans="1:7" ht="24.75" customHeight="1">
      <c r="A18" s="29" t="s">
        <v>14</v>
      </c>
      <c r="B18" s="22" t="s">
        <v>9</v>
      </c>
      <c r="C18" s="22" t="s">
        <v>13</v>
      </c>
      <c r="D18" s="22" t="s">
        <v>204</v>
      </c>
      <c r="E18" s="22" t="s">
        <v>12</v>
      </c>
      <c r="F18" s="143">
        <f>F19</f>
        <v>62.4</v>
      </c>
      <c r="G18" s="143">
        <f>G19</f>
        <v>62.4</v>
      </c>
    </row>
    <row r="19" spans="1:7" ht="24.75" customHeight="1">
      <c r="A19" s="29" t="s">
        <v>15</v>
      </c>
      <c r="B19" s="30" t="s">
        <v>9</v>
      </c>
      <c r="C19" s="30" t="s">
        <v>13</v>
      </c>
      <c r="D19" s="22" t="s">
        <v>204</v>
      </c>
      <c r="E19" s="22">
        <v>120</v>
      </c>
      <c r="F19" s="144">
        <v>62.4</v>
      </c>
      <c r="G19" s="144">
        <v>62.4</v>
      </c>
    </row>
    <row r="20" spans="1:7" ht="14.25" customHeight="1">
      <c r="A20" s="29" t="s">
        <v>16</v>
      </c>
      <c r="B20" s="30" t="s">
        <v>9</v>
      </c>
      <c r="C20" s="30" t="s">
        <v>13</v>
      </c>
      <c r="D20" s="22" t="s">
        <v>11</v>
      </c>
      <c r="E20" s="22">
        <v>123</v>
      </c>
      <c r="F20" s="144">
        <v>62.4</v>
      </c>
      <c r="G20" s="144">
        <v>62.4</v>
      </c>
    </row>
    <row r="21" spans="1:7" ht="21" customHeight="1">
      <c r="A21" s="27" t="s">
        <v>162</v>
      </c>
      <c r="B21" s="28" t="s">
        <v>9</v>
      </c>
      <c r="C21" s="28" t="s">
        <v>17</v>
      </c>
      <c r="D21" s="28" t="s">
        <v>205</v>
      </c>
      <c r="E21" s="28" t="s">
        <v>12</v>
      </c>
      <c r="F21" s="142">
        <f>F22</f>
        <v>3358.9</v>
      </c>
      <c r="G21" s="142">
        <f>G22</f>
        <v>3363.9</v>
      </c>
    </row>
    <row r="22" spans="1:7" ht="27.75" customHeight="1">
      <c r="A22" s="29" t="s">
        <v>18</v>
      </c>
      <c r="B22" s="22" t="s">
        <v>9</v>
      </c>
      <c r="C22" s="30" t="s">
        <v>17</v>
      </c>
      <c r="D22" s="22" t="s">
        <v>205</v>
      </c>
      <c r="E22" s="22" t="s">
        <v>12</v>
      </c>
      <c r="F22" s="143">
        <f>F23+F36</f>
        <v>3358.9</v>
      </c>
      <c r="G22" s="143">
        <f>G23+G36</f>
        <v>3363.9</v>
      </c>
    </row>
    <row r="23" spans="1:7" ht="23.25" customHeight="1">
      <c r="A23" s="73" t="s">
        <v>162</v>
      </c>
      <c r="B23" s="74" t="s">
        <v>9</v>
      </c>
      <c r="C23" s="75" t="s">
        <v>17</v>
      </c>
      <c r="D23" s="74" t="s">
        <v>205</v>
      </c>
      <c r="E23" s="22" t="s">
        <v>12</v>
      </c>
      <c r="F23" s="145">
        <f>F24+F27+F32</f>
        <v>2809.5</v>
      </c>
      <c r="G23" s="145">
        <f>G24+G27+G32</f>
        <v>2814.5</v>
      </c>
    </row>
    <row r="24" spans="1:7" ht="48.75" customHeight="1">
      <c r="A24" s="29" t="s">
        <v>19</v>
      </c>
      <c r="B24" s="30" t="s">
        <v>9</v>
      </c>
      <c r="C24" s="30" t="s">
        <v>17</v>
      </c>
      <c r="D24" s="22" t="s">
        <v>205</v>
      </c>
      <c r="E24" s="22">
        <v>120</v>
      </c>
      <c r="F24" s="143">
        <f>F25+F26</f>
        <v>2507.4</v>
      </c>
      <c r="G24" s="143">
        <f>G25+G26</f>
        <v>2507.4</v>
      </c>
    </row>
    <row r="25" spans="1:7" ht="24" customHeight="1">
      <c r="A25" s="29" t="s">
        <v>20</v>
      </c>
      <c r="B25" s="30" t="s">
        <v>9</v>
      </c>
      <c r="C25" s="30" t="s">
        <v>17</v>
      </c>
      <c r="D25" s="22" t="s">
        <v>205</v>
      </c>
      <c r="E25" s="22">
        <v>121</v>
      </c>
      <c r="F25" s="143">
        <v>1925.8</v>
      </c>
      <c r="G25" s="143">
        <v>1925.8</v>
      </c>
    </row>
    <row r="26" spans="1:7" ht="15.75" customHeight="1">
      <c r="A26" s="29" t="s">
        <v>16</v>
      </c>
      <c r="B26" s="30" t="s">
        <v>9</v>
      </c>
      <c r="C26" s="30" t="s">
        <v>17</v>
      </c>
      <c r="D26" s="22" t="s">
        <v>206</v>
      </c>
      <c r="E26" s="22">
        <v>129</v>
      </c>
      <c r="F26" s="143">
        <v>581.6</v>
      </c>
      <c r="G26" s="143">
        <v>581.6</v>
      </c>
    </row>
    <row r="27" spans="1:7" ht="24.75" customHeight="1">
      <c r="A27" s="29" t="s">
        <v>21</v>
      </c>
      <c r="B27" s="30" t="s">
        <v>9</v>
      </c>
      <c r="C27" s="30" t="s">
        <v>17</v>
      </c>
      <c r="D27" s="22" t="s">
        <v>206</v>
      </c>
      <c r="E27" s="22" t="s">
        <v>22</v>
      </c>
      <c r="F27" s="143">
        <f>F28</f>
        <v>252.10000000000002</v>
      </c>
      <c r="G27" s="143">
        <f>G28</f>
        <v>257.1</v>
      </c>
    </row>
    <row r="28" spans="1:7" ht="25.5" customHeight="1">
      <c r="A28" s="61" t="s">
        <v>23</v>
      </c>
      <c r="B28" s="30" t="s">
        <v>9</v>
      </c>
      <c r="C28" s="30" t="s">
        <v>17</v>
      </c>
      <c r="D28" s="22" t="s">
        <v>206</v>
      </c>
      <c r="E28" s="22" t="s">
        <v>24</v>
      </c>
      <c r="F28" s="143">
        <f>F29+F30</f>
        <v>252.10000000000002</v>
      </c>
      <c r="G28" s="143">
        <f>G29+G30</f>
        <v>257.1</v>
      </c>
    </row>
    <row r="29" spans="1:7" ht="24.75" customHeight="1">
      <c r="A29" s="128" t="s">
        <v>87</v>
      </c>
      <c r="B29" s="55" t="s">
        <v>9</v>
      </c>
      <c r="C29" s="30" t="s">
        <v>17</v>
      </c>
      <c r="D29" s="22" t="s">
        <v>206</v>
      </c>
      <c r="E29" s="22">
        <v>242</v>
      </c>
      <c r="F29" s="143">
        <v>47.8</v>
      </c>
      <c r="G29" s="143">
        <v>47.8</v>
      </c>
    </row>
    <row r="30" spans="1:7" ht="25.5" customHeight="1">
      <c r="A30" s="62" t="s">
        <v>25</v>
      </c>
      <c r="B30" s="30" t="s">
        <v>9</v>
      </c>
      <c r="C30" s="30" t="s">
        <v>17</v>
      </c>
      <c r="D30" s="22" t="s">
        <v>206</v>
      </c>
      <c r="E30" s="22" t="s">
        <v>26</v>
      </c>
      <c r="F30" s="143">
        <v>204.3</v>
      </c>
      <c r="G30" s="143">
        <v>209.3</v>
      </c>
    </row>
    <row r="31" spans="1:7" ht="11.25" customHeight="1">
      <c r="A31" s="29" t="s">
        <v>27</v>
      </c>
      <c r="B31" s="30" t="s">
        <v>9</v>
      </c>
      <c r="C31" s="30" t="s">
        <v>17</v>
      </c>
      <c r="D31" s="22" t="s">
        <v>206</v>
      </c>
      <c r="E31" s="22" t="s">
        <v>28</v>
      </c>
      <c r="F31" s="143">
        <f>F32</f>
        <v>50</v>
      </c>
      <c r="G31" s="143">
        <f>G32</f>
        <v>50</v>
      </c>
    </row>
    <row r="32" spans="1:7" ht="27" customHeight="1">
      <c r="A32" s="29" t="s">
        <v>29</v>
      </c>
      <c r="B32" s="30" t="s">
        <v>9</v>
      </c>
      <c r="C32" s="30" t="s">
        <v>17</v>
      </c>
      <c r="D32" s="22" t="s">
        <v>206</v>
      </c>
      <c r="E32" s="22" t="s">
        <v>30</v>
      </c>
      <c r="F32" s="143">
        <f>F33+F34+F35</f>
        <v>50</v>
      </c>
      <c r="G32" s="143">
        <f>G33+G34+G35</f>
        <v>50</v>
      </c>
    </row>
    <row r="33" spans="1:7" ht="15" customHeight="1">
      <c r="A33" s="29" t="s">
        <v>31</v>
      </c>
      <c r="B33" s="30" t="s">
        <v>9</v>
      </c>
      <c r="C33" s="30" t="s">
        <v>17</v>
      </c>
      <c r="D33" s="22" t="s">
        <v>206</v>
      </c>
      <c r="E33" s="22" t="s">
        <v>32</v>
      </c>
      <c r="F33" s="143">
        <v>47</v>
      </c>
      <c r="G33" s="143">
        <v>47</v>
      </c>
    </row>
    <row r="34" spans="1:7" ht="12.75" customHeight="1">
      <c r="A34" s="29" t="s">
        <v>33</v>
      </c>
      <c r="B34" s="30" t="s">
        <v>9</v>
      </c>
      <c r="C34" s="30" t="s">
        <v>17</v>
      </c>
      <c r="D34" s="22" t="s">
        <v>206</v>
      </c>
      <c r="E34" s="22">
        <v>852</v>
      </c>
      <c r="F34" s="143">
        <v>0</v>
      </c>
      <c r="G34" s="143">
        <v>0</v>
      </c>
    </row>
    <row r="35" spans="1:7" ht="12" customHeight="1">
      <c r="A35" s="29" t="s">
        <v>114</v>
      </c>
      <c r="B35" s="30" t="s">
        <v>9</v>
      </c>
      <c r="C35" s="30" t="s">
        <v>17</v>
      </c>
      <c r="D35" s="22" t="s">
        <v>207</v>
      </c>
      <c r="E35" s="22">
        <v>853</v>
      </c>
      <c r="F35" s="143">
        <v>3</v>
      </c>
      <c r="G35" s="143">
        <v>3</v>
      </c>
    </row>
    <row r="36" spans="1:7" ht="15" customHeight="1">
      <c r="A36" s="73" t="s">
        <v>164</v>
      </c>
      <c r="B36" s="75" t="s">
        <v>9</v>
      </c>
      <c r="C36" s="75" t="s">
        <v>17</v>
      </c>
      <c r="D36" s="74" t="s">
        <v>207</v>
      </c>
      <c r="E36" s="74"/>
      <c r="F36" s="145">
        <f>F37</f>
        <v>549.4</v>
      </c>
      <c r="G36" s="145">
        <f>G37</f>
        <v>549.4</v>
      </c>
    </row>
    <row r="37" spans="1:7" ht="48" customHeight="1">
      <c r="A37" s="29" t="s">
        <v>19</v>
      </c>
      <c r="B37" s="30" t="s">
        <v>9</v>
      </c>
      <c r="C37" s="30" t="s">
        <v>17</v>
      </c>
      <c r="D37" s="22" t="s">
        <v>207</v>
      </c>
      <c r="E37" s="22">
        <v>120</v>
      </c>
      <c r="F37" s="143">
        <f>F38+F39</f>
        <v>549.4</v>
      </c>
      <c r="G37" s="143">
        <f>G38+G39</f>
        <v>549.4</v>
      </c>
    </row>
    <row r="38" spans="1:7" ht="24" customHeight="1">
      <c r="A38" s="29" t="s">
        <v>20</v>
      </c>
      <c r="B38" s="30" t="s">
        <v>9</v>
      </c>
      <c r="C38" s="30" t="s">
        <v>17</v>
      </c>
      <c r="D38" s="22" t="s">
        <v>207</v>
      </c>
      <c r="E38" s="22">
        <v>121</v>
      </c>
      <c r="F38" s="143">
        <v>422</v>
      </c>
      <c r="G38" s="143">
        <v>422</v>
      </c>
    </row>
    <row r="39" spans="1:7" ht="12" customHeight="1">
      <c r="A39" s="29" t="s">
        <v>16</v>
      </c>
      <c r="B39" s="30" t="s">
        <v>9</v>
      </c>
      <c r="C39" s="30" t="s">
        <v>17</v>
      </c>
      <c r="D39" s="22" t="s">
        <v>11</v>
      </c>
      <c r="E39" s="22">
        <v>129</v>
      </c>
      <c r="F39" s="143">
        <v>127.4</v>
      </c>
      <c r="G39" s="143">
        <v>127.4</v>
      </c>
    </row>
    <row r="40" spans="1:7" ht="12" customHeight="1">
      <c r="A40" s="73" t="s">
        <v>163</v>
      </c>
      <c r="B40" s="74" t="s">
        <v>9</v>
      </c>
      <c r="C40" s="74" t="s">
        <v>34</v>
      </c>
      <c r="D40" s="28" t="s">
        <v>208</v>
      </c>
      <c r="E40" s="28" t="s">
        <v>12</v>
      </c>
      <c r="F40" s="145">
        <f aca="true" t="shared" si="0" ref="F40:G42">F41</f>
        <v>5</v>
      </c>
      <c r="G40" s="145">
        <f t="shared" si="0"/>
        <v>5</v>
      </c>
    </row>
    <row r="41" spans="1:7" ht="11.25" customHeight="1">
      <c r="A41" s="29" t="s">
        <v>35</v>
      </c>
      <c r="B41" s="30" t="s">
        <v>9</v>
      </c>
      <c r="C41" s="30" t="s">
        <v>34</v>
      </c>
      <c r="D41" s="22" t="s">
        <v>208</v>
      </c>
      <c r="E41" s="22" t="s">
        <v>12</v>
      </c>
      <c r="F41" s="143">
        <f t="shared" si="0"/>
        <v>5</v>
      </c>
      <c r="G41" s="143">
        <f t="shared" si="0"/>
        <v>5</v>
      </c>
    </row>
    <row r="42" spans="1:7" ht="12.75" customHeight="1">
      <c r="A42" s="29" t="s">
        <v>27</v>
      </c>
      <c r="B42" s="30" t="s">
        <v>9</v>
      </c>
      <c r="C42" s="30" t="s">
        <v>34</v>
      </c>
      <c r="D42" s="22" t="s">
        <v>208</v>
      </c>
      <c r="E42" s="22">
        <v>800</v>
      </c>
      <c r="F42" s="143">
        <f t="shared" si="0"/>
        <v>5</v>
      </c>
      <c r="G42" s="143">
        <f t="shared" si="0"/>
        <v>5</v>
      </c>
    </row>
    <row r="43" spans="1:7" ht="12" customHeight="1">
      <c r="A43" s="29" t="s">
        <v>36</v>
      </c>
      <c r="B43" s="30" t="s">
        <v>9</v>
      </c>
      <c r="C43" s="30" t="s">
        <v>34</v>
      </c>
      <c r="D43" s="22"/>
      <c r="E43" s="22">
        <v>870</v>
      </c>
      <c r="F43" s="143">
        <v>5</v>
      </c>
      <c r="G43" s="143">
        <v>5</v>
      </c>
    </row>
    <row r="44" spans="1:7" ht="12.75" customHeight="1">
      <c r="A44" s="73" t="s">
        <v>89</v>
      </c>
      <c r="B44" s="75" t="s">
        <v>9</v>
      </c>
      <c r="C44" s="75" t="s">
        <v>92</v>
      </c>
      <c r="D44" s="31" t="s">
        <v>209</v>
      </c>
      <c r="E44" s="22"/>
      <c r="F44" s="145">
        <f>F45</f>
        <v>1</v>
      </c>
      <c r="G44" s="145">
        <f>G45</f>
        <v>1</v>
      </c>
    </row>
    <row r="45" spans="1:7" ht="12.75" customHeight="1">
      <c r="A45" s="29" t="s">
        <v>90</v>
      </c>
      <c r="B45" s="30" t="s">
        <v>9</v>
      </c>
      <c r="C45" s="30" t="s">
        <v>92</v>
      </c>
      <c r="D45" s="31" t="s">
        <v>209</v>
      </c>
      <c r="E45" s="22">
        <v>240</v>
      </c>
      <c r="F45" s="143">
        <f>F46</f>
        <v>1</v>
      </c>
      <c r="G45" s="143">
        <f>G46</f>
        <v>1</v>
      </c>
    </row>
    <row r="46" spans="1:7" ht="24" customHeight="1">
      <c r="A46" s="29" t="s">
        <v>91</v>
      </c>
      <c r="B46" s="30" t="s">
        <v>9</v>
      </c>
      <c r="C46" s="30" t="s">
        <v>92</v>
      </c>
      <c r="D46" s="31" t="s">
        <v>11</v>
      </c>
      <c r="E46" s="22">
        <v>244</v>
      </c>
      <c r="F46" s="143">
        <v>1</v>
      </c>
      <c r="G46" s="143">
        <v>1</v>
      </c>
    </row>
    <row r="47" spans="1:7" ht="14.25" customHeight="1">
      <c r="A47" s="27" t="s">
        <v>37</v>
      </c>
      <c r="B47" s="28" t="s">
        <v>38</v>
      </c>
      <c r="C47" s="28" t="s">
        <v>10</v>
      </c>
      <c r="D47" s="28" t="s">
        <v>11</v>
      </c>
      <c r="E47" s="28" t="s">
        <v>12</v>
      </c>
      <c r="F47" s="145">
        <f aca="true" t="shared" si="1" ref="F47:G50">F48</f>
        <v>107.4</v>
      </c>
      <c r="G47" s="145">
        <f t="shared" si="1"/>
        <v>107</v>
      </c>
    </row>
    <row r="48" spans="1:7" ht="15" customHeight="1">
      <c r="A48" s="27" t="s">
        <v>39</v>
      </c>
      <c r="B48" s="28" t="s">
        <v>38</v>
      </c>
      <c r="C48" s="28" t="s">
        <v>13</v>
      </c>
      <c r="D48" s="28"/>
      <c r="E48" s="28" t="s">
        <v>12</v>
      </c>
      <c r="F48" s="145">
        <f t="shared" si="1"/>
        <v>107.4</v>
      </c>
      <c r="G48" s="145">
        <f t="shared" si="1"/>
        <v>107</v>
      </c>
    </row>
    <row r="49" spans="1:7" ht="16.5" customHeight="1">
      <c r="A49" s="29" t="s">
        <v>40</v>
      </c>
      <c r="B49" s="30" t="s">
        <v>38</v>
      </c>
      <c r="C49" s="30" t="s">
        <v>13</v>
      </c>
      <c r="D49" s="22" t="s">
        <v>210</v>
      </c>
      <c r="E49" s="22"/>
      <c r="F49" s="143">
        <f t="shared" si="1"/>
        <v>107.4</v>
      </c>
      <c r="G49" s="143">
        <f t="shared" si="1"/>
        <v>107</v>
      </c>
    </row>
    <row r="50" spans="1:7" ht="21.75" customHeight="1">
      <c r="A50" s="29" t="s">
        <v>41</v>
      </c>
      <c r="B50" s="30" t="s">
        <v>38</v>
      </c>
      <c r="C50" s="30" t="s">
        <v>13</v>
      </c>
      <c r="D50" s="22" t="s">
        <v>210</v>
      </c>
      <c r="E50" s="22"/>
      <c r="F50" s="143">
        <f t="shared" si="1"/>
        <v>107.4</v>
      </c>
      <c r="G50" s="143">
        <f t="shared" si="1"/>
        <v>107</v>
      </c>
    </row>
    <row r="51" spans="1:7" ht="12.75">
      <c r="A51" s="29" t="s">
        <v>20</v>
      </c>
      <c r="B51" s="30" t="s">
        <v>38</v>
      </c>
      <c r="C51" s="30" t="s">
        <v>13</v>
      </c>
      <c r="D51" s="22" t="s">
        <v>210</v>
      </c>
      <c r="E51" s="22">
        <v>111</v>
      </c>
      <c r="F51" s="143">
        <v>107.4</v>
      </c>
      <c r="G51" s="143">
        <v>107</v>
      </c>
    </row>
    <row r="52" spans="1:7" ht="13.5" customHeight="1">
      <c r="A52" s="29" t="s">
        <v>16</v>
      </c>
      <c r="B52" s="30" t="s">
        <v>38</v>
      </c>
      <c r="C52" s="30" t="s">
        <v>13</v>
      </c>
      <c r="D52" s="22" t="s">
        <v>210</v>
      </c>
      <c r="E52" s="22">
        <v>119</v>
      </c>
      <c r="F52" s="143">
        <v>107.4</v>
      </c>
      <c r="G52" s="143">
        <v>107</v>
      </c>
    </row>
    <row r="53" spans="1:7" ht="24.75" customHeight="1">
      <c r="A53" s="29" t="s">
        <v>23</v>
      </c>
      <c r="B53" s="30" t="s">
        <v>38</v>
      </c>
      <c r="C53" s="30" t="s">
        <v>13</v>
      </c>
      <c r="D53" s="22"/>
      <c r="E53" s="22">
        <v>244</v>
      </c>
      <c r="F53" s="143">
        <v>107.4</v>
      </c>
      <c r="G53" s="143">
        <v>107</v>
      </c>
    </row>
    <row r="54" spans="1:7" ht="24" customHeight="1">
      <c r="A54" s="73" t="s">
        <v>94</v>
      </c>
      <c r="B54" s="75" t="s">
        <v>13</v>
      </c>
      <c r="C54" s="75"/>
      <c r="D54" s="76" t="s">
        <v>211</v>
      </c>
      <c r="E54" s="71"/>
      <c r="F54" s="145">
        <f aca="true" t="shared" si="2" ref="F54:G56">F55</f>
        <v>20</v>
      </c>
      <c r="G54" s="145">
        <f t="shared" si="2"/>
        <v>20</v>
      </c>
    </row>
    <row r="55" spans="1:7" ht="26.25" customHeight="1">
      <c r="A55" s="29" t="s">
        <v>21</v>
      </c>
      <c r="B55" s="30" t="s">
        <v>13</v>
      </c>
      <c r="C55" s="30" t="s">
        <v>93</v>
      </c>
      <c r="D55" s="66" t="s">
        <v>211</v>
      </c>
      <c r="E55" s="22">
        <v>200</v>
      </c>
      <c r="F55" s="143">
        <f t="shared" si="2"/>
        <v>20</v>
      </c>
      <c r="G55" s="143">
        <f t="shared" si="2"/>
        <v>20</v>
      </c>
    </row>
    <row r="56" spans="1:7" ht="25.5" customHeight="1">
      <c r="A56" s="29" t="s">
        <v>25</v>
      </c>
      <c r="B56" s="30" t="s">
        <v>13</v>
      </c>
      <c r="C56" s="30" t="s">
        <v>93</v>
      </c>
      <c r="D56" s="66" t="s">
        <v>211</v>
      </c>
      <c r="E56" s="22">
        <v>240</v>
      </c>
      <c r="F56" s="143">
        <f t="shared" si="2"/>
        <v>20</v>
      </c>
      <c r="G56" s="143">
        <f t="shared" si="2"/>
        <v>20</v>
      </c>
    </row>
    <row r="57" spans="1:7" ht="26.25" customHeight="1">
      <c r="A57" s="29" t="s">
        <v>23</v>
      </c>
      <c r="B57" s="30" t="s">
        <v>13</v>
      </c>
      <c r="C57" s="30" t="s">
        <v>93</v>
      </c>
      <c r="D57" s="66"/>
      <c r="E57" s="22">
        <v>244</v>
      </c>
      <c r="F57" s="143">
        <v>20</v>
      </c>
      <c r="G57" s="143">
        <v>20</v>
      </c>
    </row>
    <row r="58" spans="1:7" s="68" customFormat="1" ht="12.75" customHeight="1">
      <c r="A58" s="73" t="s">
        <v>116</v>
      </c>
      <c r="B58" s="75" t="s">
        <v>17</v>
      </c>
      <c r="C58" s="75"/>
      <c r="D58" s="76" t="s">
        <v>212</v>
      </c>
      <c r="E58" s="71"/>
      <c r="F58" s="145">
        <f>F59</f>
        <v>50</v>
      </c>
      <c r="G58" s="145">
        <f>G59</f>
        <v>55</v>
      </c>
    </row>
    <row r="59" spans="1:7" ht="21" customHeight="1">
      <c r="A59" s="29" t="s">
        <v>21</v>
      </c>
      <c r="B59" s="30" t="s">
        <v>17</v>
      </c>
      <c r="C59" s="30" t="s">
        <v>43</v>
      </c>
      <c r="D59" s="66" t="s">
        <v>212</v>
      </c>
      <c r="E59" s="22">
        <v>200</v>
      </c>
      <c r="F59" s="143">
        <f>F61</f>
        <v>50</v>
      </c>
      <c r="G59" s="143">
        <f>G61</f>
        <v>55</v>
      </c>
    </row>
    <row r="60" spans="1:7" ht="24.75" customHeight="1">
      <c r="A60" s="29" t="s">
        <v>25</v>
      </c>
      <c r="B60" s="30" t="s">
        <v>17</v>
      </c>
      <c r="C60" s="30" t="s">
        <v>43</v>
      </c>
      <c r="D60" s="66" t="s">
        <v>212</v>
      </c>
      <c r="E60" s="22">
        <v>240</v>
      </c>
      <c r="F60" s="143">
        <f>F61</f>
        <v>50</v>
      </c>
      <c r="G60" s="143">
        <f>G61</f>
        <v>55</v>
      </c>
    </row>
    <row r="61" spans="1:7" ht="23.25" customHeight="1">
      <c r="A61" s="29" t="s">
        <v>23</v>
      </c>
      <c r="B61" s="30" t="s">
        <v>17</v>
      </c>
      <c r="C61" s="30" t="s">
        <v>43</v>
      </c>
      <c r="D61" s="66"/>
      <c r="E61" s="22">
        <v>244</v>
      </c>
      <c r="F61" s="143">
        <v>50</v>
      </c>
      <c r="G61" s="143">
        <v>55</v>
      </c>
    </row>
    <row r="62" spans="1:7" ht="15" customHeight="1">
      <c r="A62" s="27" t="s">
        <v>42</v>
      </c>
      <c r="B62" s="28" t="s">
        <v>43</v>
      </c>
      <c r="C62" s="28" t="s">
        <v>10</v>
      </c>
      <c r="D62" s="28" t="s">
        <v>213</v>
      </c>
      <c r="E62" s="28"/>
      <c r="F62" s="142">
        <f aca="true" t="shared" si="3" ref="F62:G65">F63</f>
        <v>30</v>
      </c>
      <c r="G62" s="142">
        <f t="shared" si="3"/>
        <v>34</v>
      </c>
    </row>
    <row r="63" spans="1:7" ht="13.5" customHeight="1">
      <c r="A63" s="73" t="s">
        <v>45</v>
      </c>
      <c r="B63" s="75" t="s">
        <v>43</v>
      </c>
      <c r="C63" s="75" t="s">
        <v>13</v>
      </c>
      <c r="D63" s="66" t="s">
        <v>213</v>
      </c>
      <c r="E63" s="22"/>
      <c r="F63" s="142">
        <f t="shared" si="3"/>
        <v>30</v>
      </c>
      <c r="G63" s="142">
        <f t="shared" si="3"/>
        <v>34</v>
      </c>
    </row>
    <row r="64" spans="1:7" ht="24.75" customHeight="1">
      <c r="A64" s="129" t="s">
        <v>46</v>
      </c>
      <c r="B64" s="30" t="s">
        <v>43</v>
      </c>
      <c r="C64" s="30" t="s">
        <v>13</v>
      </c>
      <c r="D64" s="66" t="s">
        <v>213</v>
      </c>
      <c r="E64" s="22">
        <v>240</v>
      </c>
      <c r="F64" s="143">
        <f t="shared" si="3"/>
        <v>30</v>
      </c>
      <c r="G64" s="143">
        <f t="shared" si="3"/>
        <v>34</v>
      </c>
    </row>
    <row r="65" spans="1:7" ht="24" customHeight="1">
      <c r="A65" s="29" t="s">
        <v>21</v>
      </c>
      <c r="B65" s="30" t="s">
        <v>43</v>
      </c>
      <c r="C65" s="30" t="s">
        <v>13</v>
      </c>
      <c r="D65" s="66" t="s">
        <v>213</v>
      </c>
      <c r="E65" s="22">
        <v>223</v>
      </c>
      <c r="F65" s="143">
        <f t="shared" si="3"/>
        <v>30</v>
      </c>
      <c r="G65" s="143">
        <f t="shared" si="3"/>
        <v>34</v>
      </c>
    </row>
    <row r="66" spans="1:7" ht="27.75" customHeight="1">
      <c r="A66" s="29" t="s">
        <v>23</v>
      </c>
      <c r="B66" s="30" t="s">
        <v>43</v>
      </c>
      <c r="C66" s="30" t="s">
        <v>13</v>
      </c>
      <c r="D66" s="66" t="s">
        <v>213</v>
      </c>
      <c r="E66" s="22">
        <v>244</v>
      </c>
      <c r="F66" s="143">
        <v>30</v>
      </c>
      <c r="G66" s="143">
        <v>34</v>
      </c>
    </row>
    <row r="67" spans="1:7" ht="14.25" customHeight="1">
      <c r="A67" s="130" t="s">
        <v>80</v>
      </c>
      <c r="B67" s="77">
        <v>11</v>
      </c>
      <c r="C67" s="78"/>
      <c r="D67" s="78"/>
      <c r="E67" s="78"/>
      <c r="F67" s="146">
        <f aca="true" t="shared" si="4" ref="F67:G71">F68</f>
        <v>10</v>
      </c>
      <c r="G67" s="146">
        <f t="shared" si="4"/>
        <v>10</v>
      </c>
    </row>
    <row r="68" spans="1:7" ht="14.25" customHeight="1">
      <c r="A68" s="131" t="s">
        <v>80</v>
      </c>
      <c r="B68" s="78">
        <v>11</v>
      </c>
      <c r="C68" s="79" t="s">
        <v>9</v>
      </c>
      <c r="D68" s="78" t="s">
        <v>214</v>
      </c>
      <c r="E68" s="78"/>
      <c r="F68" s="147">
        <f t="shared" si="4"/>
        <v>10</v>
      </c>
      <c r="G68" s="147">
        <f t="shared" si="4"/>
        <v>10</v>
      </c>
    </row>
    <row r="69" spans="1:7" ht="24.75" customHeight="1">
      <c r="A69" s="131" t="s">
        <v>81</v>
      </c>
      <c r="B69" s="78">
        <v>11</v>
      </c>
      <c r="C69" s="79" t="s">
        <v>9</v>
      </c>
      <c r="D69" s="78" t="s">
        <v>214</v>
      </c>
      <c r="E69" s="78"/>
      <c r="F69" s="147">
        <f t="shared" si="4"/>
        <v>10</v>
      </c>
      <c r="G69" s="147">
        <f t="shared" si="4"/>
        <v>10</v>
      </c>
    </row>
    <row r="70" spans="1:7" ht="15.75" customHeight="1">
      <c r="A70" s="131" t="s">
        <v>82</v>
      </c>
      <c r="B70" s="78">
        <v>11</v>
      </c>
      <c r="C70" s="79" t="s">
        <v>9</v>
      </c>
      <c r="D70" s="78" t="s">
        <v>214</v>
      </c>
      <c r="E70" s="78">
        <v>200</v>
      </c>
      <c r="F70" s="147">
        <f t="shared" si="4"/>
        <v>10</v>
      </c>
      <c r="G70" s="147">
        <f t="shared" si="4"/>
        <v>10</v>
      </c>
    </row>
    <row r="71" spans="1:7" ht="16.5" customHeight="1">
      <c r="A71" s="131" t="s">
        <v>83</v>
      </c>
      <c r="B71" s="78">
        <v>11</v>
      </c>
      <c r="C71" s="79" t="s">
        <v>9</v>
      </c>
      <c r="D71" s="78" t="s">
        <v>214</v>
      </c>
      <c r="E71" s="78">
        <v>240</v>
      </c>
      <c r="F71" s="147">
        <f t="shared" si="4"/>
        <v>10</v>
      </c>
      <c r="G71" s="147">
        <f t="shared" si="4"/>
        <v>10</v>
      </c>
    </row>
    <row r="72" spans="1:7" ht="24" customHeight="1">
      <c r="A72" s="131" t="s">
        <v>84</v>
      </c>
      <c r="B72" s="78">
        <v>11</v>
      </c>
      <c r="C72" s="79" t="s">
        <v>9</v>
      </c>
      <c r="D72" s="78" t="s">
        <v>214</v>
      </c>
      <c r="E72" s="78">
        <v>244</v>
      </c>
      <c r="F72" s="147">
        <v>10</v>
      </c>
      <c r="G72" s="147">
        <v>10</v>
      </c>
    </row>
    <row r="73" spans="1:7" ht="12.75" customHeight="1">
      <c r="A73" s="130" t="s">
        <v>85</v>
      </c>
      <c r="B73" s="77">
        <v>12</v>
      </c>
      <c r="C73" s="78"/>
      <c r="D73" s="78"/>
      <c r="E73" s="78"/>
      <c r="F73" s="146">
        <f aca="true" t="shared" si="5" ref="F73:G75">F74</f>
        <v>10</v>
      </c>
      <c r="G73" s="146">
        <f t="shared" si="5"/>
        <v>10</v>
      </c>
    </row>
    <row r="74" spans="1:7" ht="16.5" customHeight="1">
      <c r="A74" s="131" t="s">
        <v>82</v>
      </c>
      <c r="B74" s="78">
        <v>12</v>
      </c>
      <c r="C74" s="79" t="s">
        <v>38</v>
      </c>
      <c r="D74" s="78" t="s">
        <v>215</v>
      </c>
      <c r="E74" s="78">
        <v>200</v>
      </c>
      <c r="F74" s="147">
        <f t="shared" si="5"/>
        <v>10</v>
      </c>
      <c r="G74" s="147">
        <f t="shared" si="5"/>
        <v>10</v>
      </c>
    </row>
    <row r="75" spans="1:7" ht="15" customHeight="1">
      <c r="A75" s="131" t="s">
        <v>83</v>
      </c>
      <c r="B75" s="78">
        <v>12</v>
      </c>
      <c r="C75" s="79" t="s">
        <v>38</v>
      </c>
      <c r="D75" s="78" t="s">
        <v>215</v>
      </c>
      <c r="E75" s="78">
        <v>240</v>
      </c>
      <c r="F75" s="147">
        <f t="shared" si="5"/>
        <v>10</v>
      </c>
      <c r="G75" s="147">
        <f t="shared" si="5"/>
        <v>10</v>
      </c>
    </row>
    <row r="76" spans="1:7" ht="24.75" customHeight="1">
      <c r="A76" s="131" t="s">
        <v>84</v>
      </c>
      <c r="B76" s="78">
        <v>12</v>
      </c>
      <c r="C76" s="79" t="s">
        <v>38</v>
      </c>
      <c r="D76" s="78" t="s">
        <v>215</v>
      </c>
      <c r="E76" s="78">
        <v>244</v>
      </c>
      <c r="F76" s="147">
        <v>10</v>
      </c>
      <c r="G76" s="147">
        <v>10</v>
      </c>
    </row>
    <row r="77" spans="1:7" ht="19.5" customHeight="1">
      <c r="A77" s="132" t="s">
        <v>86</v>
      </c>
      <c r="B77" s="78"/>
      <c r="C77" s="78"/>
      <c r="D77" s="80"/>
      <c r="E77" s="80"/>
      <c r="F77" s="148">
        <f>F16+F47+F54+F62+F67+F73+F58</f>
        <v>3654.7000000000003</v>
      </c>
      <c r="G77" s="148">
        <f>G16+G47+G54+G62+G67+G73+G58</f>
        <v>3668.3</v>
      </c>
    </row>
  </sheetData>
  <sheetProtection/>
  <mergeCells count="16">
    <mergeCell ref="A11:G12"/>
    <mergeCell ref="B1:G1"/>
    <mergeCell ref="B2:G2"/>
    <mergeCell ref="C5:G5"/>
    <mergeCell ref="B6:G6"/>
    <mergeCell ref="A7:G7"/>
    <mergeCell ref="C8:G8"/>
    <mergeCell ref="B9:G9"/>
    <mergeCell ref="A10:F10"/>
    <mergeCell ref="E13:F13"/>
    <mergeCell ref="A14:A15"/>
    <mergeCell ref="B14:B15"/>
    <mergeCell ref="C14:C15"/>
    <mergeCell ref="D14:D15"/>
    <mergeCell ref="E14:E15"/>
    <mergeCell ref="F14:G1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32.140625" style="0" customWidth="1"/>
    <col min="3" max="3" width="53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3">
      <selection activeCell="D23" sqref="D23"/>
    </sheetView>
  </sheetViews>
  <sheetFormatPr defaultColWidth="33.7109375" defaultRowHeight="12.75"/>
  <cols>
    <col min="1" max="1" width="23.7109375" style="3" customWidth="1"/>
    <col min="2" max="2" width="52.7109375" style="3" customWidth="1"/>
    <col min="3" max="3" width="10.140625" style="3" customWidth="1"/>
    <col min="4" max="4" width="10.00390625" style="3" customWidth="1"/>
    <col min="5" max="16384" width="33.7109375" style="3" customWidth="1"/>
  </cols>
  <sheetData>
    <row r="1" spans="2:4" ht="15">
      <c r="B1" s="162" t="s">
        <v>149</v>
      </c>
      <c r="C1" s="162"/>
      <c r="D1" s="162"/>
    </row>
    <row r="2" spans="2:4" ht="15">
      <c r="B2" s="161" t="s">
        <v>231</v>
      </c>
      <c r="C2" s="161"/>
      <c r="D2" s="161"/>
    </row>
    <row r="3" spans="2:4" ht="15">
      <c r="B3" s="33"/>
      <c r="C3" s="33"/>
      <c r="D3" s="33" t="s">
        <v>158</v>
      </c>
    </row>
    <row r="4" spans="2:4" ht="15">
      <c r="B4" s="33"/>
      <c r="C4" s="33"/>
      <c r="D4" s="33" t="s">
        <v>120</v>
      </c>
    </row>
    <row r="5" spans="2:4" ht="15">
      <c r="B5" s="160" t="s">
        <v>78</v>
      </c>
      <c r="C5" s="160"/>
      <c r="D5" s="160"/>
    </row>
    <row r="6" spans="2:4" ht="15">
      <c r="B6" s="161" t="s">
        <v>115</v>
      </c>
      <c r="C6" s="161"/>
      <c r="D6" s="161"/>
    </row>
    <row r="7" spans="2:4" ht="15">
      <c r="B7" s="161" t="s">
        <v>190</v>
      </c>
      <c r="C7" s="161"/>
      <c r="D7" s="161"/>
    </row>
    <row r="8" spans="2:4" ht="15">
      <c r="B8" s="160" t="s">
        <v>191</v>
      </c>
      <c r="C8" s="160"/>
      <c r="D8" s="160"/>
    </row>
    <row r="9" spans="2:4" ht="15">
      <c r="B9" s="166" t="s">
        <v>237</v>
      </c>
      <c r="C9" s="166"/>
      <c r="D9" s="166"/>
    </row>
    <row r="10" spans="2:4" ht="16.5" customHeight="1">
      <c r="B10" s="160" t="s">
        <v>110</v>
      </c>
      <c r="C10" s="160"/>
      <c r="D10" s="1"/>
    </row>
    <row r="11" ht="33.75" customHeight="1" hidden="1"/>
    <row r="12" spans="1:4" ht="52.5" customHeight="1">
      <c r="A12" s="159" t="s">
        <v>181</v>
      </c>
      <c r="B12" s="159"/>
      <c r="C12" s="159"/>
      <c r="D12" s="159"/>
    </row>
    <row r="13" spans="2:4" ht="15">
      <c r="B13" s="165" t="s">
        <v>0</v>
      </c>
      <c r="C13" s="165"/>
      <c r="D13" s="165"/>
    </row>
    <row r="14" spans="1:5" ht="30.75" customHeight="1">
      <c r="A14" s="4" t="s">
        <v>1</v>
      </c>
      <c r="B14" s="4" t="s">
        <v>2</v>
      </c>
      <c r="C14" s="163" t="s">
        <v>183</v>
      </c>
      <c r="D14" s="164"/>
      <c r="E14" s="3" t="s">
        <v>119</v>
      </c>
    </row>
    <row r="15" spans="1:4" ht="28.5" customHeight="1">
      <c r="A15" s="4"/>
      <c r="B15" s="4"/>
      <c r="C15" s="134" t="s">
        <v>184</v>
      </c>
      <c r="D15" s="4" t="s">
        <v>193</v>
      </c>
    </row>
    <row r="16" spans="1:4" ht="34.5" customHeight="1">
      <c r="A16" s="113" t="s">
        <v>107</v>
      </c>
      <c r="B16" s="112" t="s">
        <v>108</v>
      </c>
      <c r="C16" s="135">
        <v>0</v>
      </c>
      <c r="D16" s="135">
        <v>0</v>
      </c>
    </row>
    <row r="17" spans="1:4" ht="30" customHeight="1">
      <c r="A17" s="113" t="s">
        <v>107</v>
      </c>
      <c r="B17" s="113" t="s">
        <v>108</v>
      </c>
      <c r="C17" s="135">
        <v>0</v>
      </c>
      <c r="D17" s="135">
        <v>0</v>
      </c>
    </row>
    <row r="18" spans="1:4" ht="30" customHeight="1" thickBot="1">
      <c r="A18" s="113" t="s">
        <v>77</v>
      </c>
      <c r="B18" s="114" t="s">
        <v>3</v>
      </c>
      <c r="C18" s="135">
        <v>0</v>
      </c>
      <c r="D18" s="135">
        <v>0</v>
      </c>
    </row>
    <row r="19" spans="1:5" ht="15.75" thickBot="1">
      <c r="A19" s="56" t="s">
        <v>95</v>
      </c>
      <c r="B19" s="115" t="s">
        <v>96</v>
      </c>
      <c r="C19" s="135">
        <v>0</v>
      </c>
      <c r="D19" s="135">
        <v>0</v>
      </c>
      <c r="E19" s="6"/>
    </row>
    <row r="20" spans="1:4" ht="15.75" thickBot="1">
      <c r="A20" s="57" t="s">
        <v>97</v>
      </c>
      <c r="B20" s="115" t="s">
        <v>98</v>
      </c>
      <c r="C20" s="135">
        <v>0</v>
      </c>
      <c r="D20" s="135">
        <v>0</v>
      </c>
    </row>
    <row r="21" spans="1:4" ht="27.75" thickBot="1">
      <c r="A21" s="57" t="s">
        <v>220</v>
      </c>
      <c r="B21" s="115" t="s">
        <v>100</v>
      </c>
      <c r="C21" s="135">
        <v>0</v>
      </c>
      <c r="D21" s="135">
        <v>0</v>
      </c>
    </row>
    <row r="22" spans="1:4" ht="27.75" thickBot="1">
      <c r="A22" s="57" t="s">
        <v>99</v>
      </c>
      <c r="B22" s="115" t="s">
        <v>100</v>
      </c>
      <c r="C22" s="136">
        <v>-3654.7</v>
      </c>
      <c r="D22" s="136">
        <v>-3668.3</v>
      </c>
    </row>
    <row r="23" spans="1:4" ht="15.75" thickBot="1">
      <c r="A23" s="57" t="s">
        <v>101</v>
      </c>
      <c r="B23" s="115" t="s">
        <v>102</v>
      </c>
      <c r="C23" s="135">
        <v>0</v>
      </c>
      <c r="D23" s="135">
        <v>0</v>
      </c>
    </row>
    <row r="24" spans="1:4" ht="15.75" thickBot="1">
      <c r="A24" s="57" t="s">
        <v>103</v>
      </c>
      <c r="B24" s="115" t="s">
        <v>104</v>
      </c>
      <c r="C24" s="135">
        <v>0</v>
      </c>
      <c r="D24" s="135">
        <v>0</v>
      </c>
    </row>
    <row r="25" spans="1:4" ht="27.75" thickBot="1">
      <c r="A25" s="57" t="s">
        <v>221</v>
      </c>
      <c r="B25" s="115" t="s">
        <v>105</v>
      </c>
      <c r="C25" s="135">
        <v>0</v>
      </c>
      <c r="D25" s="135">
        <v>0</v>
      </c>
    </row>
    <row r="26" spans="1:4" ht="27">
      <c r="A26" s="59" t="s">
        <v>79</v>
      </c>
      <c r="B26" s="116" t="s">
        <v>106</v>
      </c>
      <c r="C26" s="118">
        <v>3654.7</v>
      </c>
      <c r="D26" s="118">
        <v>3668.3</v>
      </c>
    </row>
    <row r="27" spans="1:4" ht="29.25" customHeight="1">
      <c r="A27" s="94" t="s">
        <v>174</v>
      </c>
      <c r="B27" s="117" t="s">
        <v>109</v>
      </c>
      <c r="C27" s="135">
        <v>0</v>
      </c>
      <c r="D27" s="135">
        <v>0</v>
      </c>
    </row>
    <row r="28" spans="1:4" ht="30.75">
      <c r="A28" s="65"/>
      <c r="B28" s="140" t="s">
        <v>185</v>
      </c>
      <c r="C28" s="135">
        <v>0</v>
      </c>
      <c r="D28" s="135">
        <v>0</v>
      </c>
    </row>
  </sheetData>
  <sheetProtection/>
  <mergeCells count="11">
    <mergeCell ref="A12:D12"/>
    <mergeCell ref="C14:D14"/>
    <mergeCell ref="B13:D13"/>
    <mergeCell ref="B9:D9"/>
    <mergeCell ref="B7:D7"/>
    <mergeCell ref="B8:D8"/>
    <mergeCell ref="B1:D1"/>
    <mergeCell ref="B2:D2"/>
    <mergeCell ref="B5:D5"/>
    <mergeCell ref="B6:D6"/>
    <mergeCell ref="B10:C10"/>
  </mergeCells>
  <printOptions/>
  <pageMargins left="0.7874015748031497" right="0.3937007874015748" top="0.7874015748031497" bottom="0.7874015748031497" header="0.5118110236220472" footer="0.5118110236220472"/>
  <pageSetup fitToHeight="0" fitToWidth="1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B13">
      <selection activeCell="E9" sqref="E9"/>
    </sheetView>
  </sheetViews>
  <sheetFormatPr defaultColWidth="9.140625" defaultRowHeight="12.75"/>
  <cols>
    <col min="1" max="1" width="9.140625" style="0" hidden="1" customWidth="1"/>
    <col min="2" max="2" width="72.140625" style="0" customWidth="1"/>
    <col min="3" max="3" width="26.28125" style="0" customWidth="1"/>
  </cols>
  <sheetData>
    <row r="1" spans="2:3" ht="12.75">
      <c r="B1" s="162" t="s">
        <v>150</v>
      </c>
      <c r="C1" s="162"/>
    </row>
    <row r="2" spans="2:3" ht="12.75">
      <c r="B2" s="161" t="s">
        <v>231</v>
      </c>
      <c r="C2" s="161"/>
    </row>
    <row r="3" spans="2:3" ht="12.75">
      <c r="B3" s="161" t="s">
        <v>159</v>
      </c>
      <c r="C3" s="161"/>
    </row>
    <row r="4" spans="2:3" ht="12.75">
      <c r="B4" s="161" t="s">
        <v>120</v>
      </c>
      <c r="C4" s="161"/>
    </row>
    <row r="5" spans="2:3" ht="12.75">
      <c r="B5" s="160" t="s">
        <v>78</v>
      </c>
      <c r="C5" s="160"/>
    </row>
    <row r="6" spans="2:3" ht="12.75">
      <c r="B6" s="161" t="s">
        <v>115</v>
      </c>
      <c r="C6" s="161"/>
    </row>
    <row r="7" spans="2:3" ht="12.75">
      <c r="B7" s="161" t="s">
        <v>190</v>
      </c>
      <c r="C7" s="161"/>
    </row>
    <row r="8" spans="2:3" ht="12.75">
      <c r="B8" s="160" t="s">
        <v>191</v>
      </c>
      <c r="C8" s="160"/>
    </row>
    <row r="9" spans="2:7" ht="12.75">
      <c r="B9" s="168" t="s">
        <v>238</v>
      </c>
      <c r="C9" s="168"/>
      <c r="G9" s="95"/>
    </row>
    <row r="10" spans="2:7" ht="12.75">
      <c r="B10" s="97"/>
      <c r="C10" s="97"/>
      <c r="G10" s="95"/>
    </row>
    <row r="11" spans="2:7" ht="15">
      <c r="B11" s="167" t="s">
        <v>180</v>
      </c>
      <c r="C11" s="167"/>
      <c r="G11" s="95"/>
    </row>
    <row r="12" spans="2:3" ht="34.5" customHeight="1">
      <c r="B12" s="159" t="s">
        <v>194</v>
      </c>
      <c r="C12" s="159"/>
    </row>
    <row r="13" spans="2:3" ht="17.25" customHeight="1" thickBot="1">
      <c r="B13" s="83"/>
      <c r="C13" s="84" t="s">
        <v>121</v>
      </c>
    </row>
    <row r="14" spans="2:3" ht="40.5" customHeight="1">
      <c r="B14" s="98" t="s">
        <v>122</v>
      </c>
      <c r="C14" s="101" t="s">
        <v>165</v>
      </c>
    </row>
    <row r="15" spans="2:3" ht="15">
      <c r="B15" s="85">
        <v>1</v>
      </c>
      <c r="C15" s="85">
        <v>2</v>
      </c>
    </row>
    <row r="16" spans="2:6" ht="42.75" customHeight="1">
      <c r="B16" s="119" t="s">
        <v>166</v>
      </c>
      <c r="C16" s="86"/>
      <c r="F16" s="99"/>
    </row>
    <row r="17" spans="2:3" ht="42" customHeight="1">
      <c r="B17" s="90" t="s">
        <v>123</v>
      </c>
      <c r="C17" s="88">
        <v>100</v>
      </c>
    </row>
    <row r="18" spans="2:3" ht="15">
      <c r="B18" s="90" t="s">
        <v>124</v>
      </c>
      <c r="C18" s="88">
        <v>100</v>
      </c>
    </row>
    <row r="19" spans="2:3" ht="25.5" customHeight="1">
      <c r="B19" s="92" t="s">
        <v>125</v>
      </c>
      <c r="C19" s="88"/>
    </row>
    <row r="20" spans="2:3" ht="30.75">
      <c r="B20" s="90" t="s">
        <v>138</v>
      </c>
      <c r="C20" s="88">
        <v>100</v>
      </c>
    </row>
    <row r="21" spans="2:3" ht="24.75" customHeight="1">
      <c r="B21" s="90" t="s">
        <v>126</v>
      </c>
      <c r="C21" s="88">
        <v>100</v>
      </c>
    </row>
  </sheetData>
  <sheetProtection/>
  <mergeCells count="11">
    <mergeCell ref="B1:C1"/>
    <mergeCell ref="B2:C2"/>
    <mergeCell ref="B3:C3"/>
    <mergeCell ref="B4:C4"/>
    <mergeCell ref="B5:C5"/>
    <mergeCell ref="B12:C12"/>
    <mergeCell ref="B11:C11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zoomScalePageLayoutView="0" workbookViewId="0" topLeftCell="A14">
      <selection activeCell="B32" sqref="B32"/>
    </sheetView>
  </sheetViews>
  <sheetFormatPr defaultColWidth="9.140625" defaultRowHeight="12.75"/>
  <cols>
    <col min="1" max="1" width="21.57421875" style="10" customWidth="1"/>
    <col min="2" max="2" width="59.7109375" style="10" customWidth="1"/>
    <col min="3" max="3" width="12.57421875" style="10" customWidth="1"/>
    <col min="4" max="16384" width="9.140625" style="10" customWidth="1"/>
  </cols>
  <sheetData>
    <row r="1" spans="1:5" ht="11.25" customHeight="1">
      <c r="A1" s="7"/>
      <c r="B1" s="162" t="s">
        <v>151</v>
      </c>
      <c r="C1" s="162"/>
      <c r="D1" s="8"/>
      <c r="E1" s="9"/>
    </row>
    <row r="2" spans="1:6" ht="10.5" customHeight="1">
      <c r="A2" s="7"/>
      <c r="B2" s="161" t="s">
        <v>231</v>
      </c>
      <c r="C2" s="161"/>
      <c r="D2" s="9"/>
      <c r="F2" s="9"/>
    </row>
    <row r="3" spans="1:6" ht="10.5" customHeight="1">
      <c r="A3" s="7"/>
      <c r="B3" s="33"/>
      <c r="C3" s="33" t="s">
        <v>159</v>
      </c>
      <c r="D3" s="9"/>
      <c r="F3" s="9"/>
    </row>
    <row r="4" spans="1:6" ht="10.5" customHeight="1">
      <c r="A4" s="7"/>
      <c r="B4" s="33"/>
      <c r="C4" s="33" t="s">
        <v>120</v>
      </c>
      <c r="D4" s="9"/>
      <c r="F4" s="9"/>
    </row>
    <row r="5" spans="2:6" ht="11.25" customHeight="1">
      <c r="B5" s="160" t="s">
        <v>117</v>
      </c>
      <c r="C5" s="160"/>
      <c r="D5" s="8"/>
      <c r="E5" s="8"/>
      <c r="F5" s="9"/>
    </row>
    <row r="6" spans="2:6" ht="10.5" customHeight="1">
      <c r="B6" s="161" t="s">
        <v>115</v>
      </c>
      <c r="C6" s="161"/>
      <c r="D6" s="8"/>
      <c r="E6" s="8"/>
      <c r="F6" s="9"/>
    </row>
    <row r="7" spans="2:6" ht="12" customHeight="1">
      <c r="B7" s="161" t="s">
        <v>190</v>
      </c>
      <c r="C7" s="161"/>
      <c r="D7" s="8"/>
      <c r="E7" s="8"/>
      <c r="F7" s="9"/>
    </row>
    <row r="8" spans="1:3" ht="12" customHeight="1">
      <c r="A8" s="11"/>
      <c r="B8" s="160" t="s">
        <v>191</v>
      </c>
      <c r="C8" s="160"/>
    </row>
    <row r="9" spans="1:3" ht="12" customHeight="1">
      <c r="A9" s="160" t="s">
        <v>239</v>
      </c>
      <c r="B9" s="160"/>
      <c r="C9" s="160"/>
    </row>
    <row r="10" spans="1:3" ht="12.75">
      <c r="A10" s="11"/>
      <c r="B10" s="12"/>
      <c r="C10" s="12"/>
    </row>
    <row r="11" spans="1:5" ht="32.25" customHeight="1">
      <c r="A11" s="169" t="s">
        <v>195</v>
      </c>
      <c r="B11" s="169"/>
      <c r="C11" s="169"/>
      <c r="E11" s="14"/>
    </row>
    <row r="12" spans="1:3" ht="13.5" thickBot="1">
      <c r="A12" s="13"/>
      <c r="B12" s="13"/>
      <c r="C12" s="14" t="s">
        <v>0</v>
      </c>
    </row>
    <row r="13" spans="1:3" ht="33" customHeight="1" thickBot="1">
      <c r="A13" s="15" t="s">
        <v>47</v>
      </c>
      <c r="B13" s="15" t="s">
        <v>48</v>
      </c>
      <c r="C13" s="15" t="s">
        <v>178</v>
      </c>
    </row>
    <row r="14" spans="1:3" ht="12.75">
      <c r="A14" s="23">
        <v>1</v>
      </c>
      <c r="B14" s="24">
        <v>2</v>
      </c>
      <c r="C14" s="25">
        <v>3</v>
      </c>
    </row>
    <row r="15" spans="1:3" s="16" customFormat="1" ht="13.5">
      <c r="A15" s="112" t="s">
        <v>49</v>
      </c>
      <c r="B15" s="34" t="s">
        <v>50</v>
      </c>
      <c r="C15" s="103">
        <f>C16+C18+C23+C25</f>
        <v>310</v>
      </c>
    </row>
    <row r="16" spans="1:3" s="16" customFormat="1" ht="13.5">
      <c r="A16" s="112" t="s">
        <v>51</v>
      </c>
      <c r="B16" s="34" t="s">
        <v>52</v>
      </c>
      <c r="C16" s="103">
        <f>C17</f>
        <v>84</v>
      </c>
    </row>
    <row r="17" spans="1:3" s="16" customFormat="1" ht="13.5">
      <c r="A17" s="113" t="s">
        <v>62</v>
      </c>
      <c r="B17" s="35" t="s">
        <v>53</v>
      </c>
      <c r="C17" s="104">
        <v>84</v>
      </c>
    </row>
    <row r="18" spans="1:3" s="16" customFormat="1" ht="13.5">
      <c r="A18" s="112" t="s">
        <v>54</v>
      </c>
      <c r="B18" s="34" t="s">
        <v>55</v>
      </c>
      <c r="C18" s="103">
        <f>C19+C20</f>
        <v>208</v>
      </c>
    </row>
    <row r="19" spans="1:3" s="16" customFormat="1" ht="12.75" customHeight="1">
      <c r="A19" s="113" t="s">
        <v>63</v>
      </c>
      <c r="B19" s="35" t="s">
        <v>76</v>
      </c>
      <c r="C19" s="104">
        <v>43</v>
      </c>
    </row>
    <row r="20" spans="1:3" s="16" customFormat="1" ht="14.25" customHeight="1">
      <c r="A20" s="113" t="s">
        <v>65</v>
      </c>
      <c r="B20" s="35" t="s">
        <v>64</v>
      </c>
      <c r="C20" s="104">
        <v>165</v>
      </c>
    </row>
    <row r="21" spans="1:3" s="16" customFormat="1" ht="29.25" customHeight="1" hidden="1">
      <c r="A21" s="113" t="s">
        <v>65</v>
      </c>
      <c r="B21" s="36" t="s">
        <v>56</v>
      </c>
      <c r="C21" s="105">
        <f>C22</f>
        <v>0</v>
      </c>
    </row>
    <row r="22" spans="1:3" s="16" customFormat="1" ht="53.25" customHeight="1" hidden="1">
      <c r="A22" s="113" t="s">
        <v>66</v>
      </c>
      <c r="B22" s="37" t="s">
        <v>67</v>
      </c>
      <c r="C22" s="106"/>
    </row>
    <row r="23" spans="1:3" s="16" customFormat="1" ht="27">
      <c r="A23" s="112" t="s">
        <v>73</v>
      </c>
      <c r="B23" s="38" t="s">
        <v>72</v>
      </c>
      <c r="C23" s="105">
        <f>C24</f>
        <v>0</v>
      </c>
    </row>
    <row r="24" spans="1:3" s="16" customFormat="1" ht="27">
      <c r="A24" s="113" t="s">
        <v>75</v>
      </c>
      <c r="B24" s="39" t="s">
        <v>74</v>
      </c>
      <c r="C24" s="106">
        <v>0</v>
      </c>
    </row>
    <row r="25" spans="1:3" s="16" customFormat="1" ht="15" customHeight="1">
      <c r="A25" s="112" t="s">
        <v>71</v>
      </c>
      <c r="B25" s="36" t="s">
        <v>68</v>
      </c>
      <c r="C25" s="105">
        <f>C26</f>
        <v>18</v>
      </c>
    </row>
    <row r="26" spans="1:3" ht="14.25" customHeight="1">
      <c r="A26" s="113" t="s">
        <v>70</v>
      </c>
      <c r="B26" s="40" t="s">
        <v>69</v>
      </c>
      <c r="C26" s="67">
        <v>18</v>
      </c>
    </row>
    <row r="27" spans="1:3" s="17" customFormat="1" ht="16.5" customHeight="1">
      <c r="A27" s="112" t="s">
        <v>57</v>
      </c>
      <c r="B27" s="41" t="s">
        <v>58</v>
      </c>
      <c r="C27" s="107">
        <f>C28+C30+C33</f>
        <v>3326</v>
      </c>
    </row>
    <row r="28" spans="1:3" s="18" customFormat="1" ht="28.5" customHeight="1">
      <c r="A28" s="113" t="s">
        <v>229</v>
      </c>
      <c r="B28" s="42" t="s">
        <v>235</v>
      </c>
      <c r="C28" s="108">
        <v>3056.8</v>
      </c>
    </row>
    <row r="29" spans="1:3" s="19" customFormat="1" ht="39" customHeight="1" hidden="1">
      <c r="A29" s="113" t="s">
        <v>169</v>
      </c>
      <c r="B29" s="42" t="s">
        <v>111</v>
      </c>
      <c r="C29" s="109">
        <v>157.1</v>
      </c>
    </row>
    <row r="30" spans="1:3" s="19" customFormat="1" ht="39" customHeight="1">
      <c r="A30" s="156" t="s">
        <v>176</v>
      </c>
      <c r="B30" s="127" t="s">
        <v>59</v>
      </c>
      <c r="C30" s="109">
        <f>C31+C32</f>
        <v>118.7</v>
      </c>
    </row>
    <row r="31" spans="1:3" s="19" customFormat="1" ht="40.5" customHeight="1">
      <c r="A31" s="113" t="s">
        <v>168</v>
      </c>
      <c r="B31" s="43" t="s">
        <v>60</v>
      </c>
      <c r="C31" s="108">
        <v>117.7</v>
      </c>
    </row>
    <row r="32" spans="1:3" s="18" customFormat="1" ht="36" customHeight="1">
      <c r="A32" s="113" t="s">
        <v>175</v>
      </c>
      <c r="B32" s="44" t="s">
        <v>88</v>
      </c>
      <c r="C32" s="110">
        <v>1</v>
      </c>
    </row>
    <row r="33" spans="1:3" s="18" customFormat="1" ht="36" customHeight="1">
      <c r="A33" s="113" t="s">
        <v>218</v>
      </c>
      <c r="B33" s="44" t="s">
        <v>219</v>
      </c>
      <c r="C33" s="110">
        <v>150.5</v>
      </c>
    </row>
    <row r="34" spans="1:3" s="13" customFormat="1" ht="28.5" customHeight="1">
      <c r="A34" s="157"/>
      <c r="B34" s="36" t="s">
        <v>61</v>
      </c>
      <c r="C34" s="50">
        <f>C15+C27</f>
        <v>3636</v>
      </c>
    </row>
    <row r="35" ht="35.25" customHeight="1">
      <c r="B35" s="20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  <row r="243" ht="12.75">
      <c r="B243" s="21"/>
    </row>
    <row r="244" ht="12.75">
      <c r="B244" s="21"/>
    </row>
  </sheetData>
  <sheetProtection/>
  <mergeCells count="8">
    <mergeCell ref="A11:C11"/>
    <mergeCell ref="B6:C6"/>
    <mergeCell ref="B1:C1"/>
    <mergeCell ref="B2:C2"/>
    <mergeCell ref="B5:C5"/>
    <mergeCell ref="B7:C7"/>
    <mergeCell ref="B8:C8"/>
    <mergeCell ref="A9:C9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zoomScalePageLayoutView="0" workbookViewId="0" topLeftCell="A22">
      <selection activeCell="B42" sqref="B42"/>
    </sheetView>
  </sheetViews>
  <sheetFormatPr defaultColWidth="9.140625" defaultRowHeight="12.75"/>
  <cols>
    <col min="1" max="1" width="21.57421875" style="10" customWidth="1"/>
    <col min="2" max="2" width="59.7109375" style="10" customWidth="1"/>
    <col min="3" max="3" width="9.7109375" style="10" customWidth="1"/>
    <col min="4" max="4" width="9.8515625" style="10" customWidth="1"/>
    <col min="5" max="16384" width="9.140625" style="10" customWidth="1"/>
  </cols>
  <sheetData>
    <row r="1" spans="1:5" ht="11.25" customHeight="1">
      <c r="A1" s="7"/>
      <c r="B1" s="162" t="s">
        <v>152</v>
      </c>
      <c r="C1" s="162"/>
      <c r="D1" s="162"/>
      <c r="E1" s="9"/>
    </row>
    <row r="2" spans="1:6" ht="10.5" customHeight="1">
      <c r="A2" s="7"/>
      <c r="B2" s="161" t="s">
        <v>232</v>
      </c>
      <c r="C2" s="161"/>
      <c r="D2" s="161"/>
      <c r="F2" s="9"/>
    </row>
    <row r="3" spans="1:6" ht="10.5" customHeight="1">
      <c r="A3" s="7"/>
      <c r="B3" s="33"/>
      <c r="C3" s="33"/>
      <c r="D3" s="33" t="s">
        <v>158</v>
      </c>
      <c r="F3" s="9"/>
    </row>
    <row r="4" spans="1:6" ht="10.5" customHeight="1">
      <c r="A4" s="7"/>
      <c r="B4" s="33"/>
      <c r="C4" s="33"/>
      <c r="D4" s="33" t="s">
        <v>120</v>
      </c>
      <c r="F4" s="9"/>
    </row>
    <row r="5" spans="2:6" ht="11.25" customHeight="1">
      <c r="B5" s="160" t="s">
        <v>78</v>
      </c>
      <c r="C5" s="160"/>
      <c r="D5" s="160"/>
      <c r="E5" s="8"/>
      <c r="F5" s="9"/>
    </row>
    <row r="6" spans="2:6" ht="10.5" customHeight="1">
      <c r="B6" s="161" t="s">
        <v>115</v>
      </c>
      <c r="C6" s="161"/>
      <c r="D6" s="161"/>
      <c r="E6" s="8"/>
      <c r="F6" s="9"/>
    </row>
    <row r="7" spans="2:6" ht="12" customHeight="1">
      <c r="B7" s="161" t="s">
        <v>190</v>
      </c>
      <c r="C7" s="161"/>
      <c r="D7" s="161"/>
      <c r="E7" s="8"/>
      <c r="F7" s="9"/>
    </row>
    <row r="8" spans="1:4" ht="12" customHeight="1">
      <c r="A8" s="11"/>
      <c r="B8" s="160" t="s">
        <v>191</v>
      </c>
      <c r="C8" s="160"/>
      <c r="D8" s="160"/>
    </row>
    <row r="9" spans="1:4" ht="12" customHeight="1">
      <c r="A9" s="160" t="s">
        <v>239</v>
      </c>
      <c r="B9" s="160"/>
      <c r="C9" s="160"/>
      <c r="D9" s="160"/>
    </row>
    <row r="10" spans="1:4" ht="12.75">
      <c r="A10" s="11"/>
      <c r="B10" s="12"/>
      <c r="C10" s="12"/>
      <c r="D10" s="12"/>
    </row>
    <row r="11" spans="1:4" ht="54" customHeight="1">
      <c r="A11" s="169" t="s">
        <v>199</v>
      </c>
      <c r="B11" s="169"/>
      <c r="C11" s="169"/>
      <c r="D11" s="169"/>
    </row>
    <row r="12" spans="1:4" ht="9.75" customHeight="1">
      <c r="A12" s="14"/>
      <c r="B12" s="14"/>
      <c r="C12" s="14"/>
      <c r="D12" s="14" t="s">
        <v>0</v>
      </c>
    </row>
    <row r="13" spans="1:4" ht="15.75" customHeight="1">
      <c r="A13" s="170" t="s">
        <v>47</v>
      </c>
      <c r="B13" s="170" t="s">
        <v>48</v>
      </c>
      <c r="C13" s="173" t="s">
        <v>186</v>
      </c>
      <c r="D13" s="174"/>
    </row>
    <row r="14" spans="1:4" ht="13.5" customHeight="1" thickBot="1">
      <c r="A14" s="171"/>
      <c r="B14" s="171"/>
      <c r="C14" s="175"/>
      <c r="D14" s="176"/>
    </row>
    <row r="15" spans="1:4" ht="23.25" customHeight="1" thickBot="1">
      <c r="A15" s="172"/>
      <c r="B15" s="172"/>
      <c r="C15" s="138" t="s">
        <v>187</v>
      </c>
      <c r="D15" s="15" t="s">
        <v>196</v>
      </c>
    </row>
    <row r="16" spans="1:4" ht="12.75">
      <c r="A16" s="137">
        <v>1</v>
      </c>
      <c r="B16" s="139">
        <v>2</v>
      </c>
      <c r="C16" s="25">
        <v>3</v>
      </c>
      <c r="D16" s="25">
        <v>3</v>
      </c>
    </row>
    <row r="17" spans="1:4" s="16" customFormat="1" ht="13.5">
      <c r="A17" s="112" t="s">
        <v>49</v>
      </c>
      <c r="B17" s="34" t="s">
        <v>50</v>
      </c>
      <c r="C17" s="46">
        <f>C18+C22+C26+C30+C28+C20</f>
        <v>339</v>
      </c>
      <c r="D17" s="46">
        <f>D18+D22+D26+D30+D28+D20</f>
        <v>353</v>
      </c>
    </row>
    <row r="18" spans="1:4" s="16" customFormat="1" ht="13.5">
      <c r="A18" s="112" t="s">
        <v>51</v>
      </c>
      <c r="B18" s="34" t="s">
        <v>52</v>
      </c>
      <c r="C18" s="46">
        <f>C19</f>
        <v>95</v>
      </c>
      <c r="D18" s="46">
        <f>D19</f>
        <v>96</v>
      </c>
    </row>
    <row r="19" spans="1:4" s="16" customFormat="1" ht="13.5">
      <c r="A19" s="113" t="s">
        <v>62</v>
      </c>
      <c r="B19" s="35" t="s">
        <v>53</v>
      </c>
      <c r="C19" s="47">
        <v>95</v>
      </c>
      <c r="D19" s="47">
        <v>96</v>
      </c>
    </row>
    <row r="20" spans="1:4" s="16" customFormat="1" ht="13.5" hidden="1">
      <c r="A20" s="112" t="s">
        <v>54</v>
      </c>
      <c r="B20" s="34" t="s">
        <v>112</v>
      </c>
      <c r="C20" s="46">
        <f>C21</f>
        <v>0</v>
      </c>
      <c r="D20" s="46">
        <f>D21</f>
        <v>0</v>
      </c>
    </row>
    <row r="21" spans="1:4" s="16" customFormat="1" ht="13.5" hidden="1">
      <c r="A21" s="113" t="s">
        <v>63</v>
      </c>
      <c r="B21" s="35" t="s">
        <v>113</v>
      </c>
      <c r="C21" s="47"/>
      <c r="D21" s="47"/>
    </row>
    <row r="22" spans="1:4" s="16" customFormat="1" ht="13.5">
      <c r="A22" s="112" t="s">
        <v>54</v>
      </c>
      <c r="B22" s="34" t="s">
        <v>55</v>
      </c>
      <c r="C22" s="46">
        <f>C23+C25</f>
        <v>226</v>
      </c>
      <c r="D22" s="46">
        <f>D23+D25</f>
        <v>239</v>
      </c>
    </row>
    <row r="23" spans="1:4" s="16" customFormat="1" ht="12.75" customHeight="1">
      <c r="A23" s="113" t="s">
        <v>63</v>
      </c>
      <c r="B23" s="35" t="s">
        <v>76</v>
      </c>
      <c r="C23" s="47">
        <v>58</v>
      </c>
      <c r="D23" s="47">
        <v>70</v>
      </c>
    </row>
    <row r="24" spans="1:4" s="16" customFormat="1" ht="14.25" customHeight="1" hidden="1">
      <c r="A24" s="113" t="s">
        <v>66</v>
      </c>
      <c r="B24" s="35"/>
      <c r="C24" s="47"/>
      <c r="D24" s="47"/>
    </row>
    <row r="25" spans="1:4" s="16" customFormat="1" ht="14.25" customHeight="1">
      <c r="A25" s="113" t="s">
        <v>65</v>
      </c>
      <c r="B25" s="35" t="s">
        <v>64</v>
      </c>
      <c r="C25" s="47">
        <v>168</v>
      </c>
      <c r="D25" s="47">
        <v>169</v>
      </c>
    </row>
    <row r="26" spans="1:4" s="16" customFormat="1" ht="29.25" customHeight="1" hidden="1">
      <c r="A26" s="113" t="s">
        <v>75</v>
      </c>
      <c r="B26" s="36" t="s">
        <v>56</v>
      </c>
      <c r="C26" s="48">
        <f>C27</f>
        <v>0</v>
      </c>
      <c r="D26" s="48">
        <f>D27</f>
        <v>0</v>
      </c>
    </row>
    <row r="27" spans="1:4" s="16" customFormat="1" ht="53.25" customHeight="1" hidden="1">
      <c r="A27" s="112" t="s">
        <v>71</v>
      </c>
      <c r="B27" s="37" t="s">
        <v>67</v>
      </c>
      <c r="C27" s="49"/>
      <c r="D27" s="49"/>
    </row>
    <row r="28" spans="1:8" s="16" customFormat="1" ht="27">
      <c r="A28" s="112" t="s">
        <v>73</v>
      </c>
      <c r="B28" s="38" t="s">
        <v>72</v>
      </c>
      <c r="C28" s="48">
        <f>C29</f>
        <v>0</v>
      </c>
      <c r="D28" s="48">
        <f>D29</f>
        <v>0</v>
      </c>
      <c r="H28" s="16" t="s">
        <v>110</v>
      </c>
    </row>
    <row r="29" spans="1:4" s="16" customFormat="1" ht="27">
      <c r="A29" s="113" t="s">
        <v>75</v>
      </c>
      <c r="B29" s="39" t="s">
        <v>74</v>
      </c>
      <c r="C29" s="49">
        <v>0</v>
      </c>
      <c r="D29" s="49">
        <v>0</v>
      </c>
    </row>
    <row r="30" spans="1:4" s="16" customFormat="1" ht="15" customHeight="1">
      <c r="A30" s="112" t="s">
        <v>71</v>
      </c>
      <c r="B30" s="36" t="s">
        <v>68</v>
      </c>
      <c r="C30" s="48">
        <f>C31</f>
        <v>18</v>
      </c>
      <c r="D30" s="48">
        <f>D31</f>
        <v>18</v>
      </c>
    </row>
    <row r="31" spans="1:4" ht="14.25" customHeight="1">
      <c r="A31" s="113" t="s">
        <v>70</v>
      </c>
      <c r="B31" s="40" t="s">
        <v>69</v>
      </c>
      <c r="C31" s="67">
        <v>18</v>
      </c>
      <c r="D31" s="67">
        <v>18</v>
      </c>
    </row>
    <row r="32" spans="1:4" s="17" customFormat="1" ht="18.75" customHeight="1">
      <c r="A32" s="112" t="s">
        <v>57</v>
      </c>
      <c r="B32" s="41" t="s">
        <v>58</v>
      </c>
      <c r="C32" s="50">
        <f>C33+C35+C38</f>
        <v>3315.7000000000003</v>
      </c>
      <c r="D32" s="50">
        <f>D33+D35+D38</f>
        <v>3315.3</v>
      </c>
    </row>
    <row r="33" spans="1:4" s="18" customFormat="1" ht="29.25" customHeight="1">
      <c r="A33" s="113" t="s">
        <v>229</v>
      </c>
      <c r="B33" s="42" t="s">
        <v>230</v>
      </c>
      <c r="C33" s="51">
        <v>3056.8</v>
      </c>
      <c r="D33" s="51">
        <v>3056.8</v>
      </c>
    </row>
    <row r="34" spans="1:4" s="19" customFormat="1" ht="39" customHeight="1" hidden="1">
      <c r="A34" s="113" t="s">
        <v>172</v>
      </c>
      <c r="B34" s="42" t="s">
        <v>111</v>
      </c>
      <c r="C34" s="52">
        <v>157.1</v>
      </c>
      <c r="D34" s="52">
        <v>157.1</v>
      </c>
    </row>
    <row r="35" spans="1:4" s="19" customFormat="1" ht="39" customHeight="1">
      <c r="A35" s="156" t="s">
        <v>176</v>
      </c>
      <c r="B35" s="127" t="s">
        <v>59</v>
      </c>
      <c r="C35" s="52">
        <f>C36+C37</f>
        <v>108.4</v>
      </c>
      <c r="D35" s="52">
        <f>D36+D37</f>
        <v>108</v>
      </c>
    </row>
    <row r="36" spans="1:4" s="19" customFormat="1" ht="40.5" customHeight="1">
      <c r="A36" s="113" t="s">
        <v>168</v>
      </c>
      <c r="B36" s="43" t="s">
        <v>60</v>
      </c>
      <c r="C36" s="51">
        <v>107.4</v>
      </c>
      <c r="D36" s="51">
        <v>107</v>
      </c>
    </row>
    <row r="37" spans="1:4" s="18" customFormat="1" ht="36" customHeight="1">
      <c r="A37" s="113" t="s">
        <v>175</v>
      </c>
      <c r="B37" s="44" t="s">
        <v>88</v>
      </c>
      <c r="C37" s="53">
        <v>1</v>
      </c>
      <c r="D37" s="53">
        <v>1</v>
      </c>
    </row>
    <row r="38" spans="1:4" s="18" customFormat="1" ht="36" customHeight="1">
      <c r="A38" s="35" t="s">
        <v>218</v>
      </c>
      <c r="B38" s="44" t="s">
        <v>219</v>
      </c>
      <c r="C38" s="110">
        <v>150.5</v>
      </c>
      <c r="D38" s="155">
        <v>150.5</v>
      </c>
    </row>
    <row r="39" spans="1:4" s="13" customFormat="1" ht="28.5" customHeight="1">
      <c r="A39" s="26"/>
      <c r="B39" s="36" t="s">
        <v>61</v>
      </c>
      <c r="C39" s="50">
        <f>C17+C32</f>
        <v>3654.7000000000003</v>
      </c>
      <c r="D39" s="50">
        <f>D17+D32</f>
        <v>3668.3</v>
      </c>
    </row>
    <row r="40" ht="35.25" customHeight="1">
      <c r="B40" s="20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  <row r="243" ht="12.75">
      <c r="B243" s="21"/>
    </row>
    <row r="244" ht="12.75">
      <c r="B244" s="21"/>
    </row>
    <row r="245" ht="12.75">
      <c r="B245" s="21"/>
    </row>
    <row r="246" ht="12.75">
      <c r="B246" s="21"/>
    </row>
    <row r="247" ht="12.75">
      <c r="B247" s="21"/>
    </row>
    <row r="248" ht="12.75">
      <c r="B248" s="21"/>
    </row>
    <row r="249" ht="12.75">
      <c r="B249" s="21"/>
    </row>
  </sheetData>
  <sheetProtection/>
  <mergeCells count="11">
    <mergeCell ref="B1:D1"/>
    <mergeCell ref="B2:D2"/>
    <mergeCell ref="B5:D5"/>
    <mergeCell ref="B6:D6"/>
    <mergeCell ref="B7:D7"/>
    <mergeCell ref="B8:D8"/>
    <mergeCell ref="A9:D9"/>
    <mergeCell ref="A11:D11"/>
    <mergeCell ref="A13:A15"/>
    <mergeCell ref="B13:B15"/>
    <mergeCell ref="C13:D1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tabSelected="1" zoomScalePageLayoutView="0" workbookViewId="0" topLeftCell="A19">
      <selection activeCell="D26" sqref="D26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23.421875" style="0" customWidth="1"/>
    <col min="4" max="4" width="63.421875" style="0" customWidth="1"/>
    <col min="5" max="5" width="9.140625" style="0" hidden="1" customWidth="1"/>
  </cols>
  <sheetData>
    <row r="1" spans="2:4" ht="12.75">
      <c r="B1" s="7"/>
      <c r="C1" s="162" t="s">
        <v>153</v>
      </c>
      <c r="D1" s="162"/>
    </row>
    <row r="2" spans="2:4" ht="12.75">
      <c r="B2" s="7"/>
      <c r="C2" s="161" t="s">
        <v>231</v>
      </c>
      <c r="D2" s="161"/>
    </row>
    <row r="3" spans="2:4" ht="12.75">
      <c r="B3" s="161" t="s">
        <v>158</v>
      </c>
      <c r="C3" s="161"/>
      <c r="D3" s="161"/>
    </row>
    <row r="4" spans="2:4" ht="12.75">
      <c r="B4" s="161" t="s">
        <v>120</v>
      </c>
      <c r="C4" s="161"/>
      <c r="D4" s="161"/>
    </row>
    <row r="5" spans="2:4" ht="12.75">
      <c r="B5" s="10"/>
      <c r="C5" s="160" t="s">
        <v>78</v>
      </c>
      <c r="D5" s="160"/>
    </row>
    <row r="6" spans="2:4" ht="12.75">
      <c r="B6" s="10"/>
      <c r="C6" s="161" t="s">
        <v>115</v>
      </c>
      <c r="D6" s="161"/>
    </row>
    <row r="7" spans="2:4" ht="12.75">
      <c r="B7" s="10"/>
      <c r="C7" s="161" t="s">
        <v>190</v>
      </c>
      <c r="D7" s="161"/>
    </row>
    <row r="8" spans="2:4" ht="12.75">
      <c r="B8" s="11"/>
      <c r="C8" s="160" t="s">
        <v>191</v>
      </c>
      <c r="D8" s="160"/>
    </row>
    <row r="9" spans="2:4" ht="12.75">
      <c r="B9" s="11"/>
      <c r="C9" s="160" t="s">
        <v>241</v>
      </c>
      <c r="D9" s="160"/>
    </row>
    <row r="10" spans="2:4" ht="12.75">
      <c r="B10" s="11"/>
      <c r="C10" s="12"/>
      <c r="D10" s="12"/>
    </row>
    <row r="11" spans="2:5" ht="54" customHeight="1">
      <c r="B11" s="185" t="s">
        <v>197</v>
      </c>
      <c r="C11" s="185"/>
      <c r="D11" s="185"/>
      <c r="E11" s="185"/>
    </row>
    <row r="12" spans="2:4" ht="12.75" customHeight="1" hidden="1">
      <c r="B12" s="111"/>
      <c r="C12" s="111"/>
      <c r="D12" s="111"/>
    </row>
    <row r="13" spans="2:4" ht="12.75" customHeight="1">
      <c r="B13" s="183" t="s">
        <v>127</v>
      </c>
      <c r="C13" s="184"/>
      <c r="D13" s="179" t="s">
        <v>167</v>
      </c>
    </row>
    <row r="14" spans="2:4" ht="39">
      <c r="B14" s="37" t="s">
        <v>128</v>
      </c>
      <c r="C14" s="37" t="s">
        <v>182</v>
      </c>
      <c r="D14" s="180"/>
    </row>
    <row r="15" spans="2:4" ht="12.75">
      <c r="B15" s="37">
        <v>1</v>
      </c>
      <c r="C15" s="37">
        <v>2</v>
      </c>
      <c r="D15" s="37">
        <v>3</v>
      </c>
    </row>
    <row r="16" spans="2:4" ht="29.25" customHeight="1">
      <c r="B16" s="38">
        <v>942</v>
      </c>
      <c r="C16" s="37"/>
      <c r="D16" s="87" t="s">
        <v>146</v>
      </c>
    </row>
    <row r="17" spans="2:4" ht="61.5" customHeight="1">
      <c r="B17" s="37">
        <v>942</v>
      </c>
      <c r="C17" s="37" t="s">
        <v>129</v>
      </c>
      <c r="D17" s="100" t="s">
        <v>130</v>
      </c>
    </row>
    <row r="18" spans="2:4" ht="58.5" customHeight="1">
      <c r="B18" s="37">
        <v>942</v>
      </c>
      <c r="C18" s="37" t="s">
        <v>131</v>
      </c>
      <c r="D18" s="100" t="s">
        <v>132</v>
      </c>
    </row>
    <row r="19" spans="2:4" ht="59.25" customHeight="1">
      <c r="B19" s="38">
        <v>942</v>
      </c>
      <c r="C19" s="37" t="s">
        <v>133</v>
      </c>
      <c r="D19" s="100" t="s">
        <v>134</v>
      </c>
    </row>
    <row r="20" spans="2:4" ht="33" customHeight="1">
      <c r="B20" s="38">
        <v>942</v>
      </c>
      <c r="C20" s="37" t="s">
        <v>135</v>
      </c>
      <c r="D20" s="102" t="s">
        <v>123</v>
      </c>
    </row>
    <row r="21" spans="2:4" ht="16.5" customHeight="1">
      <c r="B21" s="38">
        <v>942</v>
      </c>
      <c r="C21" s="37" t="s">
        <v>136</v>
      </c>
      <c r="D21" s="102" t="s">
        <v>124</v>
      </c>
    </row>
    <row r="22" spans="2:4" ht="15.75" customHeight="1">
      <c r="B22" s="38">
        <v>942</v>
      </c>
      <c r="C22" s="37" t="s">
        <v>137</v>
      </c>
      <c r="D22" s="102" t="s">
        <v>138</v>
      </c>
    </row>
    <row r="23" spans="2:4" ht="18" customHeight="1">
      <c r="B23" s="38">
        <v>942</v>
      </c>
      <c r="C23" s="37" t="s">
        <v>70</v>
      </c>
      <c r="D23" s="102" t="s">
        <v>126</v>
      </c>
    </row>
    <row r="24" spans="2:4" ht="12.75" customHeight="1">
      <c r="B24" s="177">
        <v>942</v>
      </c>
      <c r="C24" s="179" t="s">
        <v>229</v>
      </c>
      <c r="D24" s="181" t="s">
        <v>235</v>
      </c>
    </row>
    <row r="25" spans="2:4" ht="18" customHeight="1">
      <c r="B25" s="178"/>
      <c r="C25" s="180"/>
      <c r="D25" s="182"/>
    </row>
    <row r="26" spans="2:4" ht="21.75" customHeight="1">
      <c r="B26" s="38">
        <v>942</v>
      </c>
      <c r="C26" s="37" t="s">
        <v>172</v>
      </c>
      <c r="D26" s="102" t="s">
        <v>173</v>
      </c>
    </row>
    <row r="27" spans="2:4" ht="27.75" customHeight="1">
      <c r="B27" s="38">
        <v>942</v>
      </c>
      <c r="C27" s="35" t="s">
        <v>218</v>
      </c>
      <c r="D27" s="158" t="s">
        <v>219</v>
      </c>
    </row>
    <row r="28" spans="2:4" ht="30" customHeight="1">
      <c r="B28" s="38">
        <v>942</v>
      </c>
      <c r="C28" s="37" t="s">
        <v>175</v>
      </c>
      <c r="D28" s="102" t="s">
        <v>139</v>
      </c>
    </row>
    <row r="29" spans="2:4" ht="31.5" customHeight="1">
      <c r="B29" s="38">
        <v>942</v>
      </c>
      <c r="C29" s="37" t="s">
        <v>168</v>
      </c>
      <c r="D29" s="102" t="s">
        <v>140</v>
      </c>
    </row>
    <row r="30" spans="2:4" ht="68.25" customHeight="1">
      <c r="B30" s="38">
        <v>942</v>
      </c>
      <c r="C30" s="37" t="s">
        <v>177</v>
      </c>
      <c r="D30" s="102" t="s">
        <v>141</v>
      </c>
    </row>
    <row r="31" spans="2:4" ht="44.25" customHeight="1">
      <c r="B31" s="120">
        <v>942</v>
      </c>
      <c r="C31" s="122" t="s">
        <v>171</v>
      </c>
      <c r="D31" s="121" t="s">
        <v>170</v>
      </c>
    </row>
  </sheetData>
  <sheetProtection/>
  <mergeCells count="15">
    <mergeCell ref="B24:B25"/>
    <mergeCell ref="C24:C25"/>
    <mergeCell ref="D24:D25"/>
    <mergeCell ref="C7:D7"/>
    <mergeCell ref="C8:D8"/>
    <mergeCell ref="C9:D9"/>
    <mergeCell ref="B13:C13"/>
    <mergeCell ref="D13:D14"/>
    <mergeCell ref="B11:E11"/>
    <mergeCell ref="C1:D1"/>
    <mergeCell ref="C2:D2"/>
    <mergeCell ref="B3:D3"/>
    <mergeCell ref="B4:D4"/>
    <mergeCell ref="C5:D5"/>
    <mergeCell ref="C6:D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96" zoomScaleNormal="96" zoomScalePageLayoutView="0" workbookViewId="0" topLeftCell="A16">
      <selection activeCell="F13" sqref="F13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8.28125" style="0" customWidth="1"/>
    <col min="4" max="4" width="68.140625" style="0" customWidth="1"/>
  </cols>
  <sheetData>
    <row r="1" spans="2:4" ht="12.75">
      <c r="B1" s="32"/>
      <c r="C1" s="162" t="s">
        <v>154</v>
      </c>
      <c r="D1" s="162"/>
    </row>
    <row r="2" spans="2:4" ht="12.75">
      <c r="B2" s="161" t="s">
        <v>231</v>
      </c>
      <c r="C2" s="161"/>
      <c r="D2" s="161"/>
    </row>
    <row r="3" spans="1:4" ht="12.75">
      <c r="A3" s="186" t="s">
        <v>159</v>
      </c>
      <c r="B3" s="186"/>
      <c r="C3" s="186"/>
      <c r="D3" s="186"/>
    </row>
    <row r="4" spans="2:4" ht="12.75">
      <c r="B4" s="33"/>
      <c r="C4" s="33"/>
      <c r="D4" s="33" t="s">
        <v>120</v>
      </c>
    </row>
    <row r="5" spans="2:4" ht="12.75">
      <c r="B5" s="82"/>
      <c r="C5" s="160" t="s">
        <v>78</v>
      </c>
      <c r="D5" s="160"/>
    </row>
    <row r="6" spans="2:4" ht="12.75">
      <c r="B6" s="33"/>
      <c r="C6" s="161" t="s">
        <v>115</v>
      </c>
      <c r="D6" s="161"/>
    </row>
    <row r="7" spans="2:4" ht="12.75">
      <c r="B7" s="161" t="s">
        <v>190</v>
      </c>
      <c r="C7" s="161"/>
      <c r="D7" s="161"/>
    </row>
    <row r="8" spans="2:4" ht="12.75">
      <c r="B8" s="82"/>
      <c r="C8" s="160" t="s">
        <v>191</v>
      </c>
      <c r="D8" s="160"/>
    </row>
    <row r="9" spans="2:4" ht="12.75">
      <c r="B9" s="82"/>
      <c r="C9" s="160" t="s">
        <v>239</v>
      </c>
      <c r="D9" s="160"/>
    </row>
    <row r="10" spans="2:4" ht="12.75">
      <c r="B10" s="82"/>
      <c r="C10" s="160"/>
      <c r="D10" s="160"/>
    </row>
    <row r="11" spans="1:4" ht="59.25" customHeight="1">
      <c r="A11" s="91"/>
      <c r="B11" s="185" t="s">
        <v>203</v>
      </c>
      <c r="C11" s="185"/>
      <c r="D11" s="185"/>
    </row>
    <row r="12" spans="2:4" ht="12.75">
      <c r="B12" s="82"/>
      <c r="C12" s="82"/>
      <c r="D12" s="82"/>
    </row>
    <row r="13" spans="2:4" ht="78" customHeight="1">
      <c r="B13" s="88" t="s">
        <v>142</v>
      </c>
      <c r="C13" s="88" t="s">
        <v>189</v>
      </c>
      <c r="D13" s="88" t="s">
        <v>188</v>
      </c>
    </row>
    <row r="14" spans="2:4" ht="41.25" customHeight="1">
      <c r="B14" s="89">
        <v>942</v>
      </c>
      <c r="C14" s="141"/>
      <c r="D14" s="92" t="s">
        <v>146</v>
      </c>
    </row>
    <row r="15" spans="2:4" ht="41.25" customHeight="1">
      <c r="B15" s="88">
        <v>942</v>
      </c>
      <c r="C15" s="88" t="s">
        <v>225</v>
      </c>
      <c r="D15" s="90" t="s">
        <v>227</v>
      </c>
    </row>
    <row r="16" spans="2:4" ht="36" customHeight="1">
      <c r="B16" s="88">
        <v>942</v>
      </c>
      <c r="C16" s="88" t="s">
        <v>226</v>
      </c>
      <c r="D16" s="90" t="s">
        <v>228</v>
      </c>
    </row>
    <row r="17" spans="2:4" ht="47.25" customHeight="1">
      <c r="B17" s="88">
        <v>942</v>
      </c>
      <c r="C17" s="88" t="s">
        <v>223</v>
      </c>
      <c r="D17" s="90" t="s">
        <v>143</v>
      </c>
    </row>
    <row r="18" spans="2:4" ht="51.75" customHeight="1">
      <c r="B18" s="88">
        <v>942</v>
      </c>
      <c r="C18" s="88" t="s">
        <v>224</v>
      </c>
      <c r="D18" s="90" t="s">
        <v>144</v>
      </c>
    </row>
    <row r="19" spans="2:4" ht="33.75" customHeight="1">
      <c r="B19" s="88">
        <v>942</v>
      </c>
      <c r="C19" s="88" t="s">
        <v>222</v>
      </c>
      <c r="D19" s="90" t="s">
        <v>100</v>
      </c>
    </row>
    <row r="20" spans="2:4" ht="33.75" customHeight="1">
      <c r="B20" s="88">
        <v>942</v>
      </c>
      <c r="C20" s="88" t="s">
        <v>145</v>
      </c>
      <c r="D20" s="90" t="s">
        <v>106</v>
      </c>
    </row>
  </sheetData>
  <sheetProtection/>
  <mergeCells count="10">
    <mergeCell ref="C8:D8"/>
    <mergeCell ref="C9:D9"/>
    <mergeCell ref="C10:D10"/>
    <mergeCell ref="B11:D11"/>
    <mergeCell ref="C1:D1"/>
    <mergeCell ref="B2:D2"/>
    <mergeCell ref="A3:D3"/>
    <mergeCell ref="C5:D5"/>
    <mergeCell ref="C6:D6"/>
    <mergeCell ref="B7:D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9">
      <selection activeCell="H11" sqref="H11"/>
    </sheetView>
  </sheetViews>
  <sheetFormatPr defaultColWidth="9.140625" defaultRowHeight="12.75"/>
  <cols>
    <col min="1" max="1" width="52.57421875" style="0" customWidth="1"/>
    <col min="2" max="2" width="5.140625" style="0" customWidth="1"/>
    <col min="3" max="3" width="6.140625" style="0" customWidth="1"/>
    <col min="4" max="4" width="13.57421875" style="0" customWidth="1"/>
    <col min="5" max="5" width="7.421875" style="0" customWidth="1"/>
    <col min="6" max="6" width="9.140625" style="81" customWidth="1"/>
  </cols>
  <sheetData>
    <row r="1" spans="1:6" ht="12.75">
      <c r="A1" s="32"/>
      <c r="B1" s="162" t="s">
        <v>155</v>
      </c>
      <c r="C1" s="162"/>
      <c r="D1" s="162"/>
      <c r="E1" s="162"/>
      <c r="F1" s="162"/>
    </row>
    <row r="2" spans="1:6" ht="12.75">
      <c r="A2" s="33"/>
      <c r="B2" s="161" t="s">
        <v>233</v>
      </c>
      <c r="C2" s="161"/>
      <c r="D2" s="161"/>
      <c r="E2" s="161"/>
      <c r="F2" s="161"/>
    </row>
    <row r="3" spans="1:6" ht="12.75">
      <c r="A3" s="33"/>
      <c r="B3" s="33"/>
      <c r="C3" s="33"/>
      <c r="D3" s="33"/>
      <c r="E3" s="33"/>
      <c r="F3" s="33" t="s">
        <v>159</v>
      </c>
    </row>
    <row r="4" spans="1:6" ht="12.75">
      <c r="A4" s="33"/>
      <c r="B4" s="33"/>
      <c r="C4" s="33"/>
      <c r="D4" s="33"/>
      <c r="E4" s="33"/>
      <c r="F4" s="33" t="s">
        <v>120</v>
      </c>
    </row>
    <row r="5" spans="1:6" ht="12.75">
      <c r="A5" s="33"/>
      <c r="B5" s="33"/>
      <c r="C5" s="161" t="s">
        <v>78</v>
      </c>
      <c r="D5" s="161"/>
      <c r="E5" s="161"/>
      <c r="F5" s="161"/>
    </row>
    <row r="6" spans="1:6" ht="12.75">
      <c r="A6" s="33"/>
      <c r="B6" s="161" t="s">
        <v>115</v>
      </c>
      <c r="C6" s="161"/>
      <c r="D6" s="161"/>
      <c r="E6" s="161"/>
      <c r="F6" s="161"/>
    </row>
    <row r="7" spans="1:6" ht="12.75">
      <c r="A7" s="161" t="s">
        <v>190</v>
      </c>
      <c r="B7" s="161"/>
      <c r="C7" s="161"/>
      <c r="D7" s="161"/>
      <c r="E7" s="161"/>
      <c r="F7" s="161"/>
    </row>
    <row r="8" spans="1:6" ht="12.75">
      <c r="A8" s="33"/>
      <c r="B8" s="33"/>
      <c r="C8" s="161" t="s">
        <v>191</v>
      </c>
      <c r="D8" s="161"/>
      <c r="E8" s="161"/>
      <c r="F8" s="161"/>
    </row>
    <row r="9" spans="1:6" ht="12.75">
      <c r="A9" s="72"/>
      <c r="B9" s="190" t="s">
        <v>239</v>
      </c>
      <c r="C9" s="190"/>
      <c r="D9" s="190"/>
      <c r="E9" s="190"/>
      <c r="F9" s="190"/>
    </row>
    <row r="10" spans="1:6" ht="15">
      <c r="A10" s="191"/>
      <c r="B10" s="191"/>
      <c r="C10" s="191"/>
      <c r="D10" s="191"/>
      <c r="E10" s="191"/>
      <c r="F10" s="191"/>
    </row>
    <row r="11" spans="1:6" ht="53.25" customHeight="1">
      <c r="A11" s="187" t="s">
        <v>198</v>
      </c>
      <c r="B11" s="187"/>
      <c r="C11" s="187"/>
      <c r="D11" s="187"/>
      <c r="E11" s="187"/>
      <c r="F11" s="187"/>
    </row>
    <row r="12" spans="1:6" ht="12.75">
      <c r="A12" s="68"/>
      <c r="B12" s="68"/>
      <c r="C12" s="68"/>
      <c r="D12" s="68"/>
      <c r="E12" s="192" t="s">
        <v>44</v>
      </c>
      <c r="F12" s="192"/>
    </row>
    <row r="13" spans="1:6" ht="12.75" customHeight="1">
      <c r="A13" s="193" t="s">
        <v>2</v>
      </c>
      <c r="B13" s="195" t="s">
        <v>4</v>
      </c>
      <c r="C13" s="195" t="s">
        <v>5</v>
      </c>
      <c r="D13" s="195" t="s">
        <v>6</v>
      </c>
      <c r="E13" s="196" t="s">
        <v>7</v>
      </c>
      <c r="F13" s="188" t="s">
        <v>179</v>
      </c>
    </row>
    <row r="14" spans="1:6" ht="12.75">
      <c r="A14" s="194"/>
      <c r="B14" s="194"/>
      <c r="C14" s="194"/>
      <c r="D14" s="194"/>
      <c r="E14" s="197"/>
      <c r="F14" s="189"/>
    </row>
    <row r="15" spans="1:6" ht="12.75" customHeight="1">
      <c r="A15" s="27" t="s">
        <v>8</v>
      </c>
      <c r="B15" s="28" t="s">
        <v>9</v>
      </c>
      <c r="C15" s="28" t="s">
        <v>10</v>
      </c>
      <c r="D15" s="28" t="s">
        <v>11</v>
      </c>
      <c r="E15" s="28" t="s">
        <v>12</v>
      </c>
      <c r="F15" s="142">
        <f>F16+F20+F39+F43</f>
        <v>3419.3</v>
      </c>
    </row>
    <row r="16" spans="1:6" ht="24" customHeight="1">
      <c r="A16" s="27" t="s">
        <v>161</v>
      </c>
      <c r="B16" s="28" t="s">
        <v>9</v>
      </c>
      <c r="C16" s="28" t="s">
        <v>13</v>
      </c>
      <c r="D16" s="28" t="s">
        <v>204</v>
      </c>
      <c r="E16" s="28" t="s">
        <v>12</v>
      </c>
      <c r="F16" s="142">
        <f>F19</f>
        <v>62.4</v>
      </c>
    </row>
    <row r="17" spans="1:6" ht="25.5" customHeight="1">
      <c r="A17" s="29" t="s">
        <v>14</v>
      </c>
      <c r="B17" s="22" t="s">
        <v>9</v>
      </c>
      <c r="C17" s="22" t="s">
        <v>13</v>
      </c>
      <c r="D17" s="22" t="s">
        <v>204</v>
      </c>
      <c r="E17" s="22" t="s">
        <v>12</v>
      </c>
      <c r="F17" s="143">
        <f>F18</f>
        <v>62.4</v>
      </c>
    </row>
    <row r="18" spans="1:6" ht="27" customHeight="1">
      <c r="A18" s="29" t="s">
        <v>15</v>
      </c>
      <c r="B18" s="30" t="s">
        <v>9</v>
      </c>
      <c r="C18" s="30" t="s">
        <v>13</v>
      </c>
      <c r="D18" s="22" t="s">
        <v>204</v>
      </c>
      <c r="E18" s="22">
        <v>120</v>
      </c>
      <c r="F18" s="144">
        <v>62.4</v>
      </c>
    </row>
    <row r="19" spans="1:6" ht="14.25" customHeight="1">
      <c r="A19" s="29" t="s">
        <v>16</v>
      </c>
      <c r="B19" s="30" t="s">
        <v>9</v>
      </c>
      <c r="C19" s="30" t="s">
        <v>13</v>
      </c>
      <c r="D19" s="22" t="s">
        <v>11</v>
      </c>
      <c r="E19" s="22">
        <v>123</v>
      </c>
      <c r="F19" s="144">
        <v>62.4</v>
      </c>
    </row>
    <row r="20" spans="1:6" ht="15.75" customHeight="1">
      <c r="A20" s="27" t="s">
        <v>162</v>
      </c>
      <c r="B20" s="28" t="s">
        <v>9</v>
      </c>
      <c r="C20" s="28" t="s">
        <v>17</v>
      </c>
      <c r="D20" s="28" t="s">
        <v>205</v>
      </c>
      <c r="E20" s="28" t="s">
        <v>12</v>
      </c>
      <c r="F20" s="142">
        <f>F21</f>
        <v>3348.9</v>
      </c>
    </row>
    <row r="21" spans="1:6" ht="25.5" customHeight="1">
      <c r="A21" s="29" t="s">
        <v>18</v>
      </c>
      <c r="B21" s="22" t="s">
        <v>9</v>
      </c>
      <c r="C21" s="30" t="s">
        <v>17</v>
      </c>
      <c r="D21" s="22" t="s">
        <v>205</v>
      </c>
      <c r="E21" s="22" t="s">
        <v>12</v>
      </c>
      <c r="F21" s="143">
        <f>F22+F35</f>
        <v>3348.9</v>
      </c>
    </row>
    <row r="22" spans="1:6" ht="14.25" customHeight="1">
      <c r="A22" s="73" t="s">
        <v>162</v>
      </c>
      <c r="B22" s="74" t="s">
        <v>9</v>
      </c>
      <c r="C22" s="75" t="s">
        <v>17</v>
      </c>
      <c r="D22" s="74" t="s">
        <v>205</v>
      </c>
      <c r="E22" s="22" t="s">
        <v>12</v>
      </c>
      <c r="F22" s="145">
        <f>F23+F26+F31</f>
        <v>2799.5</v>
      </c>
    </row>
    <row r="23" spans="1:6" ht="48.75" customHeight="1">
      <c r="A23" s="29" t="s">
        <v>19</v>
      </c>
      <c r="B23" s="30" t="s">
        <v>9</v>
      </c>
      <c r="C23" s="30" t="s">
        <v>17</v>
      </c>
      <c r="D23" s="22" t="s">
        <v>205</v>
      </c>
      <c r="E23" s="22">
        <v>120</v>
      </c>
      <c r="F23" s="143">
        <f>F24+F25</f>
        <v>2507.4</v>
      </c>
    </row>
    <row r="24" spans="1:6" ht="26.25" customHeight="1">
      <c r="A24" s="29" t="s">
        <v>20</v>
      </c>
      <c r="B24" s="30" t="s">
        <v>9</v>
      </c>
      <c r="C24" s="30" t="s">
        <v>17</v>
      </c>
      <c r="D24" s="22" t="s">
        <v>205</v>
      </c>
      <c r="E24" s="22">
        <v>121</v>
      </c>
      <c r="F24" s="143">
        <v>1925.8</v>
      </c>
    </row>
    <row r="25" spans="1:6" ht="14.25" customHeight="1">
      <c r="A25" s="29" t="s">
        <v>16</v>
      </c>
      <c r="B25" s="30" t="s">
        <v>9</v>
      </c>
      <c r="C25" s="30" t="s">
        <v>17</v>
      </c>
      <c r="D25" s="22" t="s">
        <v>206</v>
      </c>
      <c r="E25" s="22">
        <v>129</v>
      </c>
      <c r="F25" s="143">
        <v>581.6</v>
      </c>
    </row>
    <row r="26" spans="1:6" ht="26.25" customHeight="1">
      <c r="A26" s="29" t="s">
        <v>21</v>
      </c>
      <c r="B26" s="30" t="s">
        <v>9</v>
      </c>
      <c r="C26" s="30" t="s">
        <v>17</v>
      </c>
      <c r="D26" s="22" t="s">
        <v>206</v>
      </c>
      <c r="E26" s="22" t="s">
        <v>22</v>
      </c>
      <c r="F26" s="143">
        <f>F27</f>
        <v>242.10000000000002</v>
      </c>
    </row>
    <row r="27" spans="1:6" ht="28.5" customHeight="1">
      <c r="A27" s="61" t="s">
        <v>23</v>
      </c>
      <c r="B27" s="30" t="s">
        <v>9</v>
      </c>
      <c r="C27" s="30" t="s">
        <v>17</v>
      </c>
      <c r="D27" s="22" t="s">
        <v>206</v>
      </c>
      <c r="E27" s="22" t="s">
        <v>24</v>
      </c>
      <c r="F27" s="143">
        <f>F28+F29</f>
        <v>242.10000000000002</v>
      </c>
    </row>
    <row r="28" spans="1:6" ht="25.5" customHeight="1">
      <c r="A28" s="128" t="s">
        <v>87</v>
      </c>
      <c r="B28" s="55" t="s">
        <v>9</v>
      </c>
      <c r="C28" s="30" t="s">
        <v>17</v>
      </c>
      <c r="D28" s="22" t="s">
        <v>206</v>
      </c>
      <c r="E28" s="22">
        <v>242</v>
      </c>
      <c r="F28" s="143">
        <v>42.8</v>
      </c>
    </row>
    <row r="29" spans="1:6" ht="23.25" customHeight="1">
      <c r="A29" s="62" t="s">
        <v>25</v>
      </c>
      <c r="B29" s="30" t="s">
        <v>9</v>
      </c>
      <c r="C29" s="30" t="s">
        <v>17</v>
      </c>
      <c r="D29" s="22" t="s">
        <v>206</v>
      </c>
      <c r="E29" s="22" t="s">
        <v>26</v>
      </c>
      <c r="F29" s="143">
        <v>199.3</v>
      </c>
    </row>
    <row r="30" spans="1:6" ht="13.5" customHeight="1">
      <c r="A30" s="29" t="s">
        <v>27</v>
      </c>
      <c r="B30" s="30" t="s">
        <v>9</v>
      </c>
      <c r="C30" s="30" t="s">
        <v>17</v>
      </c>
      <c r="D30" s="22" t="s">
        <v>206</v>
      </c>
      <c r="E30" s="22" t="s">
        <v>28</v>
      </c>
      <c r="F30" s="143">
        <f>F31</f>
        <v>50</v>
      </c>
    </row>
    <row r="31" spans="1:6" ht="27" customHeight="1">
      <c r="A31" s="29" t="s">
        <v>29</v>
      </c>
      <c r="B31" s="30" t="s">
        <v>9</v>
      </c>
      <c r="C31" s="30" t="s">
        <v>17</v>
      </c>
      <c r="D31" s="22" t="s">
        <v>206</v>
      </c>
      <c r="E31" s="22" t="s">
        <v>30</v>
      </c>
      <c r="F31" s="143">
        <f>F32+F33+F34</f>
        <v>50</v>
      </c>
    </row>
    <row r="32" spans="1:6" ht="13.5" customHeight="1">
      <c r="A32" s="29" t="s">
        <v>31</v>
      </c>
      <c r="B32" s="30" t="s">
        <v>9</v>
      </c>
      <c r="C32" s="30" t="s">
        <v>17</v>
      </c>
      <c r="D32" s="22" t="s">
        <v>206</v>
      </c>
      <c r="E32" s="22" t="s">
        <v>32</v>
      </c>
      <c r="F32" s="143">
        <v>47</v>
      </c>
    </row>
    <row r="33" spans="1:6" ht="15.75" customHeight="1">
      <c r="A33" s="29" t="s">
        <v>33</v>
      </c>
      <c r="B33" s="30" t="s">
        <v>9</v>
      </c>
      <c r="C33" s="30" t="s">
        <v>17</v>
      </c>
      <c r="D33" s="22" t="s">
        <v>206</v>
      </c>
      <c r="E33" s="22">
        <v>852</v>
      </c>
      <c r="F33" s="143">
        <v>0</v>
      </c>
    </row>
    <row r="34" spans="1:6" ht="13.5" customHeight="1">
      <c r="A34" s="29" t="s">
        <v>114</v>
      </c>
      <c r="B34" s="30" t="s">
        <v>9</v>
      </c>
      <c r="C34" s="30" t="s">
        <v>17</v>
      </c>
      <c r="D34" s="22" t="s">
        <v>207</v>
      </c>
      <c r="E34" s="22">
        <v>853</v>
      </c>
      <c r="F34" s="143">
        <v>3</v>
      </c>
    </row>
    <row r="35" spans="1:6" ht="15.75" customHeight="1">
      <c r="A35" s="73" t="s">
        <v>164</v>
      </c>
      <c r="B35" s="75" t="s">
        <v>9</v>
      </c>
      <c r="C35" s="75" t="s">
        <v>17</v>
      </c>
      <c r="D35" s="74" t="s">
        <v>207</v>
      </c>
      <c r="E35" s="74"/>
      <c r="F35" s="145">
        <f>F36</f>
        <v>549.4</v>
      </c>
    </row>
    <row r="36" spans="1:6" ht="50.25" customHeight="1">
      <c r="A36" s="29" t="s">
        <v>19</v>
      </c>
      <c r="B36" s="30" t="s">
        <v>9</v>
      </c>
      <c r="C36" s="30" t="s">
        <v>17</v>
      </c>
      <c r="D36" s="22" t="s">
        <v>207</v>
      </c>
      <c r="E36" s="22">
        <v>120</v>
      </c>
      <c r="F36" s="143">
        <f>F37+F38</f>
        <v>549.4</v>
      </c>
    </row>
    <row r="37" spans="1:6" ht="24" customHeight="1">
      <c r="A37" s="29" t="s">
        <v>20</v>
      </c>
      <c r="B37" s="30" t="s">
        <v>9</v>
      </c>
      <c r="C37" s="30" t="s">
        <v>17</v>
      </c>
      <c r="D37" s="22" t="s">
        <v>207</v>
      </c>
      <c r="E37" s="22">
        <v>121</v>
      </c>
      <c r="F37" s="143">
        <v>422</v>
      </c>
    </row>
    <row r="38" spans="1:6" ht="12.75" customHeight="1">
      <c r="A38" s="29" t="s">
        <v>16</v>
      </c>
      <c r="B38" s="30" t="s">
        <v>9</v>
      </c>
      <c r="C38" s="30" t="s">
        <v>17</v>
      </c>
      <c r="D38" s="22" t="s">
        <v>11</v>
      </c>
      <c r="E38" s="22">
        <v>129</v>
      </c>
      <c r="F38" s="143">
        <v>127.4</v>
      </c>
    </row>
    <row r="39" spans="1:6" ht="14.25" customHeight="1">
      <c r="A39" s="73" t="s">
        <v>163</v>
      </c>
      <c r="B39" s="74" t="s">
        <v>9</v>
      </c>
      <c r="C39" s="74" t="s">
        <v>34</v>
      </c>
      <c r="D39" s="28" t="s">
        <v>208</v>
      </c>
      <c r="E39" s="28" t="s">
        <v>12</v>
      </c>
      <c r="F39" s="145">
        <f>F40</f>
        <v>7</v>
      </c>
    </row>
    <row r="40" spans="1:6" ht="13.5" customHeight="1">
      <c r="A40" s="29" t="s">
        <v>35</v>
      </c>
      <c r="B40" s="30" t="s">
        <v>9</v>
      </c>
      <c r="C40" s="30" t="s">
        <v>34</v>
      </c>
      <c r="D40" s="22" t="s">
        <v>208</v>
      </c>
      <c r="E40" s="22" t="s">
        <v>12</v>
      </c>
      <c r="F40" s="143">
        <f>F41</f>
        <v>7</v>
      </c>
    </row>
    <row r="41" spans="1:6" ht="12.75" customHeight="1">
      <c r="A41" s="29" t="s">
        <v>27</v>
      </c>
      <c r="B41" s="30" t="s">
        <v>9</v>
      </c>
      <c r="C41" s="30" t="s">
        <v>34</v>
      </c>
      <c r="D41" s="22" t="s">
        <v>208</v>
      </c>
      <c r="E41" s="22">
        <v>800</v>
      </c>
      <c r="F41" s="143">
        <f>F42</f>
        <v>7</v>
      </c>
    </row>
    <row r="42" spans="1:6" ht="12.75" customHeight="1">
      <c r="A42" s="29" t="s">
        <v>36</v>
      </c>
      <c r="B42" s="30" t="s">
        <v>9</v>
      </c>
      <c r="C42" s="30" t="s">
        <v>34</v>
      </c>
      <c r="D42" s="22"/>
      <c r="E42" s="22">
        <v>870</v>
      </c>
      <c r="F42" s="143">
        <v>7</v>
      </c>
    </row>
    <row r="43" spans="1:6" ht="15.75" customHeight="1">
      <c r="A43" s="73" t="s">
        <v>89</v>
      </c>
      <c r="B43" s="75" t="s">
        <v>9</v>
      </c>
      <c r="C43" s="75" t="s">
        <v>92</v>
      </c>
      <c r="D43" s="153" t="s">
        <v>209</v>
      </c>
      <c r="E43" s="22"/>
      <c r="F43" s="145">
        <f>F44</f>
        <v>1</v>
      </c>
    </row>
    <row r="44" spans="1:6" ht="17.25" customHeight="1">
      <c r="A44" s="29" t="s">
        <v>90</v>
      </c>
      <c r="B44" s="30" t="s">
        <v>9</v>
      </c>
      <c r="C44" s="30" t="s">
        <v>92</v>
      </c>
      <c r="D44" s="31" t="s">
        <v>209</v>
      </c>
      <c r="E44" s="22">
        <v>240</v>
      </c>
      <c r="F44" s="143">
        <f>F45</f>
        <v>1</v>
      </c>
    </row>
    <row r="45" spans="1:6" ht="24" customHeight="1">
      <c r="A45" s="29" t="s">
        <v>91</v>
      </c>
      <c r="B45" s="30" t="s">
        <v>9</v>
      </c>
      <c r="C45" s="30" t="s">
        <v>92</v>
      </c>
      <c r="D45" s="31" t="s">
        <v>11</v>
      </c>
      <c r="E45" s="22">
        <v>244</v>
      </c>
      <c r="F45" s="143">
        <v>1</v>
      </c>
    </row>
    <row r="46" spans="1:6" ht="14.25" customHeight="1">
      <c r="A46" s="27" t="s">
        <v>37</v>
      </c>
      <c r="B46" s="28" t="s">
        <v>38</v>
      </c>
      <c r="C46" s="28" t="s">
        <v>10</v>
      </c>
      <c r="D46" s="28" t="s">
        <v>11</v>
      </c>
      <c r="E46" s="28" t="s">
        <v>12</v>
      </c>
      <c r="F46" s="145">
        <f>F47</f>
        <v>117.70000000000002</v>
      </c>
    </row>
    <row r="47" spans="1:6" ht="14.25" customHeight="1">
      <c r="A47" s="27" t="s">
        <v>39</v>
      </c>
      <c r="B47" s="28" t="s">
        <v>38</v>
      </c>
      <c r="C47" s="28" t="s">
        <v>13</v>
      </c>
      <c r="D47" s="28"/>
      <c r="E47" s="28" t="s">
        <v>12</v>
      </c>
      <c r="F47" s="145">
        <f>F48</f>
        <v>117.70000000000002</v>
      </c>
    </row>
    <row r="48" spans="1:6" ht="15.75" customHeight="1">
      <c r="A48" s="29" t="s">
        <v>40</v>
      </c>
      <c r="B48" s="30" t="s">
        <v>38</v>
      </c>
      <c r="C48" s="30" t="s">
        <v>13</v>
      </c>
      <c r="D48" s="22" t="s">
        <v>210</v>
      </c>
      <c r="E48" s="22"/>
      <c r="F48" s="143">
        <f>F49</f>
        <v>117.70000000000002</v>
      </c>
    </row>
    <row r="49" spans="1:6" ht="23.25" customHeight="1">
      <c r="A49" s="29" t="s">
        <v>41</v>
      </c>
      <c r="B49" s="30" t="s">
        <v>38</v>
      </c>
      <c r="C49" s="30" t="s">
        <v>13</v>
      </c>
      <c r="D49" s="22" t="s">
        <v>210</v>
      </c>
      <c r="E49" s="22"/>
      <c r="F49" s="143">
        <f>F50+F52+F51</f>
        <v>117.70000000000002</v>
      </c>
    </row>
    <row r="50" spans="1:6" ht="24" customHeight="1">
      <c r="A50" s="29" t="s">
        <v>20</v>
      </c>
      <c r="B50" s="30" t="s">
        <v>38</v>
      </c>
      <c r="C50" s="30" t="s">
        <v>13</v>
      </c>
      <c r="D50" s="22" t="s">
        <v>210</v>
      </c>
      <c r="E50" s="22">
        <v>111</v>
      </c>
      <c r="F50" s="143">
        <v>87.4</v>
      </c>
    </row>
    <row r="51" spans="1:6" ht="14.25" customHeight="1">
      <c r="A51" s="29" t="s">
        <v>16</v>
      </c>
      <c r="B51" s="30" t="s">
        <v>38</v>
      </c>
      <c r="C51" s="30" t="s">
        <v>13</v>
      </c>
      <c r="D51" s="22" t="s">
        <v>210</v>
      </c>
      <c r="E51" s="22">
        <v>119</v>
      </c>
      <c r="F51" s="143">
        <v>26.4</v>
      </c>
    </row>
    <row r="52" spans="1:6" ht="21.75" customHeight="1">
      <c r="A52" s="29" t="s">
        <v>23</v>
      </c>
      <c r="B52" s="30" t="s">
        <v>38</v>
      </c>
      <c r="C52" s="30" t="s">
        <v>13</v>
      </c>
      <c r="D52" s="22"/>
      <c r="E52" s="22">
        <v>244</v>
      </c>
      <c r="F52" s="143">
        <v>3.9</v>
      </c>
    </row>
    <row r="53" spans="1:6" ht="15" customHeight="1">
      <c r="A53" s="73" t="s">
        <v>94</v>
      </c>
      <c r="B53" s="75" t="s">
        <v>13</v>
      </c>
      <c r="C53" s="75"/>
      <c r="D53" s="76" t="s">
        <v>211</v>
      </c>
      <c r="E53" s="71"/>
      <c r="F53" s="145">
        <f>F54</f>
        <v>14</v>
      </c>
    </row>
    <row r="54" spans="1:6" ht="24" customHeight="1">
      <c r="A54" s="29" t="s">
        <v>21</v>
      </c>
      <c r="B54" s="30" t="s">
        <v>13</v>
      </c>
      <c r="C54" s="30" t="s">
        <v>93</v>
      </c>
      <c r="D54" s="66" t="s">
        <v>211</v>
      </c>
      <c r="E54" s="22">
        <v>200</v>
      </c>
      <c r="F54" s="143">
        <f>F55</f>
        <v>14</v>
      </c>
    </row>
    <row r="55" spans="1:6" ht="26.25" customHeight="1">
      <c r="A55" s="29" t="s">
        <v>25</v>
      </c>
      <c r="B55" s="30" t="s">
        <v>13</v>
      </c>
      <c r="C55" s="30" t="s">
        <v>93</v>
      </c>
      <c r="D55" s="66" t="s">
        <v>211</v>
      </c>
      <c r="E55" s="22">
        <v>240</v>
      </c>
      <c r="F55" s="143">
        <f>F56</f>
        <v>14</v>
      </c>
    </row>
    <row r="56" spans="1:6" ht="22.5" customHeight="1">
      <c r="A56" s="29" t="s">
        <v>23</v>
      </c>
      <c r="B56" s="30" t="s">
        <v>13</v>
      </c>
      <c r="C56" s="30" t="s">
        <v>93</v>
      </c>
      <c r="D56" s="66"/>
      <c r="E56" s="22">
        <v>244</v>
      </c>
      <c r="F56" s="143">
        <v>14</v>
      </c>
    </row>
    <row r="57" spans="1:7" s="68" customFormat="1" ht="13.5" customHeight="1">
      <c r="A57" s="73" t="s">
        <v>116</v>
      </c>
      <c r="B57" s="75" t="s">
        <v>17</v>
      </c>
      <c r="C57" s="75"/>
      <c r="D57" s="76" t="s">
        <v>212</v>
      </c>
      <c r="E57" s="71"/>
      <c r="F57" s="145">
        <f>F58</f>
        <v>50</v>
      </c>
      <c r="G57" s="69"/>
    </row>
    <row r="58" spans="1:7" ht="25.5" customHeight="1">
      <c r="A58" s="29" t="s">
        <v>21</v>
      </c>
      <c r="B58" s="30" t="s">
        <v>17</v>
      </c>
      <c r="C58" s="30" t="s">
        <v>43</v>
      </c>
      <c r="D58" s="66" t="s">
        <v>212</v>
      </c>
      <c r="E58" s="22">
        <v>200</v>
      </c>
      <c r="F58" s="143">
        <f>F60</f>
        <v>50</v>
      </c>
      <c r="G58" s="70"/>
    </row>
    <row r="59" spans="1:7" ht="25.5" customHeight="1">
      <c r="A59" s="29" t="s">
        <v>25</v>
      </c>
      <c r="B59" s="30" t="s">
        <v>17</v>
      </c>
      <c r="C59" s="30" t="s">
        <v>43</v>
      </c>
      <c r="D59" s="66" t="s">
        <v>212</v>
      </c>
      <c r="E59" s="22">
        <v>240</v>
      </c>
      <c r="F59" s="143">
        <f>F60</f>
        <v>50</v>
      </c>
      <c r="G59" s="70"/>
    </row>
    <row r="60" spans="1:7" ht="24.75" customHeight="1">
      <c r="A60" s="29" t="s">
        <v>216</v>
      </c>
      <c r="B60" s="30" t="s">
        <v>17</v>
      </c>
      <c r="C60" s="30" t="s">
        <v>43</v>
      </c>
      <c r="D60" s="66" t="s">
        <v>212</v>
      </c>
      <c r="E60" s="22">
        <v>244</v>
      </c>
      <c r="F60" s="143">
        <v>50</v>
      </c>
      <c r="G60" s="70"/>
    </row>
    <row r="61" spans="1:6" ht="15" customHeight="1">
      <c r="A61" s="27" t="s">
        <v>42</v>
      </c>
      <c r="B61" s="28" t="s">
        <v>43</v>
      </c>
      <c r="C61" s="28" t="s">
        <v>10</v>
      </c>
      <c r="D61" s="28"/>
      <c r="E61" s="28" t="s">
        <v>12</v>
      </c>
      <c r="F61" s="142">
        <f>F62</f>
        <v>25</v>
      </c>
    </row>
    <row r="62" spans="1:6" ht="15" customHeight="1">
      <c r="A62" s="73" t="s">
        <v>45</v>
      </c>
      <c r="B62" s="30" t="s">
        <v>43</v>
      </c>
      <c r="C62" s="30" t="s">
        <v>13</v>
      </c>
      <c r="D62" s="66" t="s">
        <v>213</v>
      </c>
      <c r="E62" s="22"/>
      <c r="F62" s="143">
        <f>F63</f>
        <v>25</v>
      </c>
    </row>
    <row r="63" spans="1:6" ht="21.75" customHeight="1">
      <c r="A63" s="151" t="s">
        <v>46</v>
      </c>
      <c r="B63" s="30" t="s">
        <v>43</v>
      </c>
      <c r="C63" s="30" t="s">
        <v>13</v>
      </c>
      <c r="D63" s="66" t="s">
        <v>213</v>
      </c>
      <c r="E63" s="22">
        <v>200</v>
      </c>
      <c r="F63" s="143">
        <f>F64</f>
        <v>25</v>
      </c>
    </row>
    <row r="64" spans="1:6" ht="22.5" customHeight="1">
      <c r="A64" s="29" t="s">
        <v>21</v>
      </c>
      <c r="B64" s="30" t="s">
        <v>43</v>
      </c>
      <c r="C64" s="30" t="s">
        <v>13</v>
      </c>
      <c r="D64" s="66" t="s">
        <v>213</v>
      </c>
      <c r="E64" s="22">
        <v>240</v>
      </c>
      <c r="F64" s="143">
        <f>F65</f>
        <v>25</v>
      </c>
    </row>
    <row r="65" spans="1:6" ht="23.25" customHeight="1">
      <c r="A65" s="29" t="s">
        <v>23</v>
      </c>
      <c r="B65" s="30" t="s">
        <v>43</v>
      </c>
      <c r="C65" s="30" t="s">
        <v>13</v>
      </c>
      <c r="D65" s="66" t="s">
        <v>213</v>
      </c>
      <c r="E65" s="22">
        <v>244</v>
      </c>
      <c r="F65" s="143">
        <v>25</v>
      </c>
    </row>
    <row r="66" spans="1:6" ht="11.25" customHeight="1">
      <c r="A66" s="130" t="s">
        <v>80</v>
      </c>
      <c r="B66" s="77">
        <v>11</v>
      </c>
      <c r="C66" s="78"/>
      <c r="D66" s="78"/>
      <c r="E66" s="78"/>
      <c r="F66" s="146">
        <f>F67</f>
        <v>5</v>
      </c>
    </row>
    <row r="67" spans="1:6" ht="14.25" customHeight="1">
      <c r="A67" s="131" t="s">
        <v>80</v>
      </c>
      <c r="B67" s="78">
        <v>11</v>
      </c>
      <c r="C67" s="79" t="s">
        <v>9</v>
      </c>
      <c r="D67" s="78" t="s">
        <v>214</v>
      </c>
      <c r="E67" s="78"/>
      <c r="F67" s="147">
        <f>F68</f>
        <v>5</v>
      </c>
    </row>
    <row r="68" spans="1:6" ht="13.5" customHeight="1">
      <c r="A68" s="131" t="s">
        <v>81</v>
      </c>
      <c r="B68" s="78">
        <v>11</v>
      </c>
      <c r="C68" s="79" t="s">
        <v>9</v>
      </c>
      <c r="D68" s="78" t="s">
        <v>214</v>
      </c>
      <c r="E68" s="78"/>
      <c r="F68" s="147">
        <f>F69</f>
        <v>5</v>
      </c>
    </row>
    <row r="69" spans="1:6" ht="15" customHeight="1">
      <c r="A69" s="131" t="s">
        <v>82</v>
      </c>
      <c r="B69" s="78">
        <v>11</v>
      </c>
      <c r="C69" s="79" t="s">
        <v>9</v>
      </c>
      <c r="D69" s="78" t="s">
        <v>214</v>
      </c>
      <c r="E69" s="78">
        <v>200</v>
      </c>
      <c r="F69" s="147">
        <f>F70</f>
        <v>5</v>
      </c>
    </row>
    <row r="70" spans="1:6" ht="13.5" customHeight="1">
      <c r="A70" s="131" t="s">
        <v>83</v>
      </c>
      <c r="B70" s="78">
        <v>11</v>
      </c>
      <c r="C70" s="79" t="s">
        <v>9</v>
      </c>
      <c r="D70" s="78" t="s">
        <v>214</v>
      </c>
      <c r="E70" s="78">
        <v>240</v>
      </c>
      <c r="F70" s="147">
        <f>F71</f>
        <v>5</v>
      </c>
    </row>
    <row r="71" spans="1:6" ht="12.75" customHeight="1">
      <c r="A71" s="131" t="s">
        <v>84</v>
      </c>
      <c r="B71" s="78">
        <v>11</v>
      </c>
      <c r="C71" s="79" t="s">
        <v>9</v>
      </c>
      <c r="D71" s="78" t="s">
        <v>214</v>
      </c>
      <c r="E71" s="78">
        <v>244</v>
      </c>
      <c r="F71" s="147">
        <v>5</v>
      </c>
    </row>
    <row r="72" spans="1:6" ht="13.5" customHeight="1">
      <c r="A72" s="130" t="s">
        <v>85</v>
      </c>
      <c r="B72" s="77">
        <v>12</v>
      </c>
      <c r="C72" s="78"/>
      <c r="D72" s="78"/>
      <c r="E72" s="78"/>
      <c r="F72" s="146">
        <f>F73</f>
        <v>5</v>
      </c>
    </row>
    <row r="73" spans="1:6" ht="14.25" customHeight="1">
      <c r="A73" s="131" t="s">
        <v>82</v>
      </c>
      <c r="B73" s="78">
        <v>12</v>
      </c>
      <c r="C73" s="79" t="s">
        <v>38</v>
      </c>
      <c r="D73" s="78" t="s">
        <v>215</v>
      </c>
      <c r="E73" s="78">
        <v>200</v>
      </c>
      <c r="F73" s="147">
        <f>F74</f>
        <v>5</v>
      </c>
    </row>
    <row r="74" spans="1:6" ht="14.25" customHeight="1">
      <c r="A74" s="131" t="s">
        <v>83</v>
      </c>
      <c r="B74" s="78">
        <v>12</v>
      </c>
      <c r="C74" s="79" t="s">
        <v>38</v>
      </c>
      <c r="D74" s="78" t="s">
        <v>215</v>
      </c>
      <c r="E74" s="78">
        <v>240</v>
      </c>
      <c r="F74" s="147">
        <f>F75</f>
        <v>5</v>
      </c>
    </row>
    <row r="75" spans="1:6" ht="15" customHeight="1">
      <c r="A75" s="131" t="s">
        <v>84</v>
      </c>
      <c r="B75" s="78">
        <v>12</v>
      </c>
      <c r="C75" s="79" t="s">
        <v>38</v>
      </c>
      <c r="D75" s="78" t="s">
        <v>215</v>
      </c>
      <c r="E75" s="78">
        <v>244</v>
      </c>
      <c r="F75" s="147">
        <v>5</v>
      </c>
    </row>
    <row r="76" spans="1:6" ht="16.5" customHeight="1">
      <c r="A76" s="132" t="s">
        <v>86</v>
      </c>
      <c r="B76" s="78"/>
      <c r="C76" s="78"/>
      <c r="D76" s="80"/>
      <c r="E76" s="80"/>
      <c r="F76" s="148">
        <f>F15+F46+F53+F61+F66+F72+F57</f>
        <v>3636</v>
      </c>
    </row>
    <row r="77" ht="12.75">
      <c r="F77" s="149"/>
    </row>
  </sheetData>
  <sheetProtection/>
  <mergeCells count="16">
    <mergeCell ref="E12:F12"/>
    <mergeCell ref="A13:A14"/>
    <mergeCell ref="B13:B14"/>
    <mergeCell ref="C13:C14"/>
    <mergeCell ref="D13:D14"/>
    <mergeCell ref="E13:E14"/>
    <mergeCell ref="A11:F11"/>
    <mergeCell ref="B1:F1"/>
    <mergeCell ref="C8:F8"/>
    <mergeCell ref="F13:F14"/>
    <mergeCell ref="B2:F2"/>
    <mergeCell ref="B6:F6"/>
    <mergeCell ref="A7:F7"/>
    <mergeCell ref="B9:F9"/>
    <mergeCell ref="C5:F5"/>
    <mergeCell ref="A10:F10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I11" sqref="I11:I12"/>
    </sheetView>
  </sheetViews>
  <sheetFormatPr defaultColWidth="9.140625" defaultRowHeight="12.75"/>
  <cols>
    <col min="1" max="1" width="46.57421875" style="0" customWidth="1"/>
    <col min="2" max="2" width="5.140625" style="0" customWidth="1"/>
    <col min="3" max="3" width="6.140625" style="0" customWidth="1"/>
    <col min="4" max="4" width="13.57421875" style="0" customWidth="1"/>
    <col min="5" max="5" width="5.7109375" style="0" customWidth="1"/>
    <col min="6" max="7" width="8.140625" style="81" customWidth="1"/>
  </cols>
  <sheetData>
    <row r="1" spans="1:7" ht="12.75">
      <c r="A1" s="32"/>
      <c r="B1" s="162" t="s">
        <v>156</v>
      </c>
      <c r="C1" s="162"/>
      <c r="D1" s="162"/>
      <c r="E1" s="162"/>
      <c r="F1" s="162"/>
      <c r="G1" s="162"/>
    </row>
    <row r="2" spans="1:7" ht="12.75">
      <c r="A2" s="33"/>
      <c r="B2" s="161" t="s">
        <v>231</v>
      </c>
      <c r="C2" s="161"/>
      <c r="D2" s="161"/>
      <c r="E2" s="161"/>
      <c r="F2" s="161"/>
      <c r="G2" s="161"/>
    </row>
    <row r="3" spans="1:7" ht="12.75">
      <c r="A3" s="33"/>
      <c r="B3" s="33"/>
      <c r="C3" s="33"/>
      <c r="D3" s="33"/>
      <c r="E3" s="33"/>
      <c r="F3" s="33"/>
      <c r="G3" s="33" t="s">
        <v>159</v>
      </c>
    </row>
    <row r="4" spans="1:7" ht="12.75">
      <c r="A4" s="33"/>
      <c r="B4" s="33"/>
      <c r="C4" s="33"/>
      <c r="D4" s="33"/>
      <c r="E4" s="33"/>
      <c r="F4" s="33"/>
      <c r="G4" s="33" t="s">
        <v>120</v>
      </c>
    </row>
    <row r="5" spans="1:7" ht="12.75">
      <c r="A5" s="33"/>
      <c r="B5" s="33"/>
      <c r="C5" s="161" t="s">
        <v>78</v>
      </c>
      <c r="D5" s="161"/>
      <c r="E5" s="161"/>
      <c r="F5" s="161"/>
      <c r="G5" s="161"/>
    </row>
    <row r="6" spans="1:7" ht="12.75">
      <c r="A6" s="33"/>
      <c r="B6" s="161" t="s">
        <v>115</v>
      </c>
      <c r="C6" s="161"/>
      <c r="D6" s="161"/>
      <c r="E6" s="161"/>
      <c r="F6" s="161"/>
      <c r="G6" s="161"/>
    </row>
    <row r="7" spans="1:7" ht="12.75">
      <c r="A7" s="161" t="s">
        <v>190</v>
      </c>
      <c r="B7" s="161"/>
      <c r="C7" s="161"/>
      <c r="D7" s="161"/>
      <c r="E7" s="161"/>
      <c r="F7" s="161"/>
      <c r="G7" s="161"/>
    </row>
    <row r="8" spans="1:7" ht="12.75">
      <c r="A8" s="33"/>
      <c r="B8" s="33"/>
      <c r="C8" s="161" t="s">
        <v>191</v>
      </c>
      <c r="D8" s="161"/>
      <c r="E8" s="161"/>
      <c r="F8" s="161"/>
      <c r="G8" s="161"/>
    </row>
    <row r="9" spans="1:7" ht="12.75">
      <c r="A9" s="72"/>
      <c r="B9" s="190" t="s">
        <v>240</v>
      </c>
      <c r="C9" s="190"/>
      <c r="D9" s="190"/>
      <c r="E9" s="190"/>
      <c r="F9" s="190"/>
      <c r="G9" s="190"/>
    </row>
    <row r="10" spans="1:9" ht="51.75" customHeight="1">
      <c r="A10" s="187" t="s">
        <v>200</v>
      </c>
      <c r="B10" s="187"/>
      <c r="C10" s="187"/>
      <c r="D10" s="187"/>
      <c r="E10" s="187"/>
      <c r="F10" s="187"/>
      <c r="G10" s="187"/>
      <c r="I10" s="95"/>
    </row>
    <row r="11" spans="1:6" ht="13.5">
      <c r="A11" s="133"/>
      <c r="B11" s="68"/>
      <c r="C11" s="68"/>
      <c r="D11" s="68"/>
      <c r="E11" s="192" t="s">
        <v>234</v>
      </c>
      <c r="F11" s="192"/>
    </row>
    <row r="12" spans="1:7" ht="21" customHeight="1">
      <c r="A12" s="193" t="s">
        <v>2</v>
      </c>
      <c r="B12" s="195" t="s">
        <v>4</v>
      </c>
      <c r="C12" s="195" t="s">
        <v>5</v>
      </c>
      <c r="D12" s="195" t="s">
        <v>6</v>
      </c>
      <c r="E12" s="196" t="s">
        <v>7</v>
      </c>
      <c r="F12" s="198" t="s">
        <v>186</v>
      </c>
      <c r="G12" s="199"/>
    </row>
    <row r="13" spans="1:7" ht="20.25" customHeight="1">
      <c r="A13" s="194"/>
      <c r="B13" s="194"/>
      <c r="C13" s="194"/>
      <c r="D13" s="194"/>
      <c r="E13" s="197"/>
      <c r="F13" s="154" t="s">
        <v>184</v>
      </c>
      <c r="G13" s="154" t="s">
        <v>193</v>
      </c>
    </row>
    <row r="14" spans="1:7" ht="15.75" customHeight="1">
      <c r="A14" s="27" t="s">
        <v>8</v>
      </c>
      <c r="B14" s="28" t="s">
        <v>9</v>
      </c>
      <c r="C14" s="28" t="s">
        <v>10</v>
      </c>
      <c r="D14" s="28" t="s">
        <v>11</v>
      </c>
      <c r="E14" s="28" t="s">
        <v>12</v>
      </c>
      <c r="F14" s="142">
        <f>F15+F19+F38+F42</f>
        <v>3427.3</v>
      </c>
      <c r="G14" s="142">
        <f>G15+G19+G38+G42</f>
        <v>3432.3</v>
      </c>
    </row>
    <row r="15" spans="1:7" ht="23.25" customHeight="1">
      <c r="A15" s="27" t="s">
        <v>161</v>
      </c>
      <c r="B15" s="28" t="s">
        <v>9</v>
      </c>
      <c r="C15" s="28" t="s">
        <v>13</v>
      </c>
      <c r="D15" s="28" t="s">
        <v>204</v>
      </c>
      <c r="E15" s="28" t="s">
        <v>12</v>
      </c>
      <c r="F15" s="142">
        <f>F18</f>
        <v>62.4</v>
      </c>
      <c r="G15" s="142">
        <f>G18</f>
        <v>62.4</v>
      </c>
    </row>
    <row r="16" spans="1:7" ht="25.5" customHeight="1">
      <c r="A16" s="29" t="s">
        <v>14</v>
      </c>
      <c r="B16" s="22" t="s">
        <v>9</v>
      </c>
      <c r="C16" s="22" t="s">
        <v>13</v>
      </c>
      <c r="D16" s="22" t="s">
        <v>204</v>
      </c>
      <c r="E16" s="22" t="s">
        <v>12</v>
      </c>
      <c r="F16" s="143">
        <f>F17</f>
        <v>62.4</v>
      </c>
      <c r="G16" s="143">
        <f>G17</f>
        <v>62.4</v>
      </c>
    </row>
    <row r="17" spans="1:7" ht="24.75" customHeight="1">
      <c r="A17" s="29" t="s">
        <v>15</v>
      </c>
      <c r="B17" s="30" t="s">
        <v>9</v>
      </c>
      <c r="C17" s="30" t="s">
        <v>13</v>
      </c>
      <c r="D17" s="22" t="s">
        <v>204</v>
      </c>
      <c r="E17" s="22">
        <v>120</v>
      </c>
      <c r="F17" s="144">
        <v>62.4</v>
      </c>
      <c r="G17" s="144">
        <v>62.4</v>
      </c>
    </row>
    <row r="18" spans="1:7" ht="14.25" customHeight="1">
      <c r="A18" s="29" t="s">
        <v>16</v>
      </c>
      <c r="B18" s="30" t="s">
        <v>9</v>
      </c>
      <c r="C18" s="30" t="s">
        <v>13</v>
      </c>
      <c r="D18" s="22" t="s">
        <v>11</v>
      </c>
      <c r="E18" s="22">
        <v>123</v>
      </c>
      <c r="F18" s="144">
        <v>62.4</v>
      </c>
      <c r="G18" s="144">
        <v>62.4</v>
      </c>
    </row>
    <row r="19" spans="1:7" ht="24" customHeight="1">
      <c r="A19" s="27" t="s">
        <v>162</v>
      </c>
      <c r="B19" s="28" t="s">
        <v>9</v>
      </c>
      <c r="C19" s="28" t="s">
        <v>17</v>
      </c>
      <c r="D19" s="28" t="s">
        <v>205</v>
      </c>
      <c r="E19" s="28" t="s">
        <v>12</v>
      </c>
      <c r="F19" s="142">
        <f>F20</f>
        <v>3358.9</v>
      </c>
      <c r="G19" s="142">
        <f>G20</f>
        <v>3363.9</v>
      </c>
    </row>
    <row r="20" spans="1:7" ht="27" customHeight="1">
      <c r="A20" s="29" t="s">
        <v>18</v>
      </c>
      <c r="B20" s="22" t="s">
        <v>9</v>
      </c>
      <c r="C20" s="30" t="s">
        <v>17</v>
      </c>
      <c r="D20" s="22" t="s">
        <v>205</v>
      </c>
      <c r="E20" s="22" t="s">
        <v>12</v>
      </c>
      <c r="F20" s="143">
        <f>F21+F34</f>
        <v>3358.9</v>
      </c>
      <c r="G20" s="143">
        <f>G21+G34</f>
        <v>3363.9</v>
      </c>
    </row>
    <row r="21" spans="1:7" ht="24" customHeight="1">
      <c r="A21" s="73" t="s">
        <v>162</v>
      </c>
      <c r="B21" s="74" t="s">
        <v>9</v>
      </c>
      <c r="C21" s="75" t="s">
        <v>17</v>
      </c>
      <c r="D21" s="74" t="s">
        <v>205</v>
      </c>
      <c r="E21" s="22" t="s">
        <v>12</v>
      </c>
      <c r="F21" s="145">
        <f>F22+F25+F30</f>
        <v>2809.5</v>
      </c>
      <c r="G21" s="145">
        <f>G22+G25+G30</f>
        <v>2814.5</v>
      </c>
    </row>
    <row r="22" spans="1:7" ht="49.5" customHeight="1">
      <c r="A22" s="29" t="s">
        <v>19</v>
      </c>
      <c r="B22" s="30" t="s">
        <v>9</v>
      </c>
      <c r="C22" s="30" t="s">
        <v>17</v>
      </c>
      <c r="D22" s="22" t="s">
        <v>205</v>
      </c>
      <c r="E22" s="22">
        <v>120</v>
      </c>
      <c r="F22" s="143">
        <f>F23+F24</f>
        <v>2507.4</v>
      </c>
      <c r="G22" s="143">
        <f>G23+G24</f>
        <v>2507.4</v>
      </c>
    </row>
    <row r="23" spans="1:7" ht="27" customHeight="1">
      <c r="A23" s="29" t="s">
        <v>20</v>
      </c>
      <c r="B23" s="30" t="s">
        <v>9</v>
      </c>
      <c r="C23" s="30" t="s">
        <v>17</v>
      </c>
      <c r="D23" s="22" t="s">
        <v>205</v>
      </c>
      <c r="E23" s="22">
        <v>121</v>
      </c>
      <c r="F23" s="143">
        <v>1925.8</v>
      </c>
      <c r="G23" s="143">
        <v>1925.8</v>
      </c>
    </row>
    <row r="24" spans="1:7" ht="14.25" customHeight="1">
      <c r="A24" s="29" t="s">
        <v>16</v>
      </c>
      <c r="B24" s="30" t="s">
        <v>9</v>
      </c>
      <c r="C24" s="30" t="s">
        <v>17</v>
      </c>
      <c r="D24" s="22" t="s">
        <v>206</v>
      </c>
      <c r="E24" s="22">
        <v>129</v>
      </c>
      <c r="F24" s="143">
        <v>581.6</v>
      </c>
      <c r="G24" s="143">
        <v>581.6</v>
      </c>
    </row>
    <row r="25" spans="1:7" ht="27" customHeight="1">
      <c r="A25" s="29" t="s">
        <v>21</v>
      </c>
      <c r="B25" s="30" t="s">
        <v>9</v>
      </c>
      <c r="C25" s="30" t="s">
        <v>17</v>
      </c>
      <c r="D25" s="22" t="s">
        <v>206</v>
      </c>
      <c r="E25" s="22" t="s">
        <v>22</v>
      </c>
      <c r="F25" s="143">
        <f>F26</f>
        <v>252.10000000000002</v>
      </c>
      <c r="G25" s="143">
        <f>G26</f>
        <v>257.1</v>
      </c>
    </row>
    <row r="26" spans="1:7" ht="28.5" customHeight="1">
      <c r="A26" s="61" t="s">
        <v>23</v>
      </c>
      <c r="B26" s="30" t="s">
        <v>9</v>
      </c>
      <c r="C26" s="30" t="s">
        <v>17</v>
      </c>
      <c r="D26" s="22" t="s">
        <v>206</v>
      </c>
      <c r="E26" s="22" t="s">
        <v>24</v>
      </c>
      <c r="F26" s="143">
        <f>F27+F28</f>
        <v>252.10000000000002</v>
      </c>
      <c r="G26" s="143">
        <f>G27+G28</f>
        <v>257.1</v>
      </c>
    </row>
    <row r="27" spans="1:7" ht="25.5" customHeight="1">
      <c r="A27" s="128" t="s">
        <v>87</v>
      </c>
      <c r="B27" s="55" t="s">
        <v>9</v>
      </c>
      <c r="C27" s="30" t="s">
        <v>17</v>
      </c>
      <c r="D27" s="22" t="s">
        <v>206</v>
      </c>
      <c r="E27" s="22">
        <v>242</v>
      </c>
      <c r="F27" s="143">
        <v>47.8</v>
      </c>
      <c r="G27" s="143">
        <v>47.8</v>
      </c>
    </row>
    <row r="28" spans="1:7" ht="25.5" customHeight="1">
      <c r="A28" s="62" t="s">
        <v>25</v>
      </c>
      <c r="B28" s="30" t="s">
        <v>9</v>
      </c>
      <c r="C28" s="30" t="s">
        <v>17</v>
      </c>
      <c r="D28" s="22" t="s">
        <v>206</v>
      </c>
      <c r="E28" s="22" t="s">
        <v>26</v>
      </c>
      <c r="F28" s="143">
        <v>204.3</v>
      </c>
      <c r="G28" s="143">
        <v>209.3</v>
      </c>
    </row>
    <row r="29" spans="1:7" ht="13.5" customHeight="1">
      <c r="A29" s="29" t="s">
        <v>27</v>
      </c>
      <c r="B29" s="30" t="s">
        <v>9</v>
      </c>
      <c r="C29" s="30" t="s">
        <v>17</v>
      </c>
      <c r="D29" s="22" t="s">
        <v>206</v>
      </c>
      <c r="E29" s="22" t="s">
        <v>28</v>
      </c>
      <c r="F29" s="143">
        <f>F30</f>
        <v>50</v>
      </c>
      <c r="G29" s="143">
        <f>G30</f>
        <v>50</v>
      </c>
    </row>
    <row r="30" spans="1:7" ht="25.5" customHeight="1">
      <c r="A30" s="29" t="s">
        <v>29</v>
      </c>
      <c r="B30" s="30" t="s">
        <v>9</v>
      </c>
      <c r="C30" s="30" t="s">
        <v>17</v>
      </c>
      <c r="D30" s="22" t="s">
        <v>206</v>
      </c>
      <c r="E30" s="22" t="s">
        <v>30</v>
      </c>
      <c r="F30" s="143">
        <f>F31+F32+F33</f>
        <v>50</v>
      </c>
      <c r="G30" s="143">
        <f>G31+G32+G33</f>
        <v>50</v>
      </c>
    </row>
    <row r="31" spans="1:7" ht="15.75" customHeight="1">
      <c r="A31" s="29" t="s">
        <v>31</v>
      </c>
      <c r="B31" s="30" t="s">
        <v>9</v>
      </c>
      <c r="C31" s="30" t="s">
        <v>17</v>
      </c>
      <c r="D31" s="22" t="s">
        <v>206</v>
      </c>
      <c r="E31" s="22" t="s">
        <v>32</v>
      </c>
      <c r="F31" s="143">
        <v>47</v>
      </c>
      <c r="G31" s="143">
        <v>47</v>
      </c>
    </row>
    <row r="32" spans="1:7" ht="15" customHeight="1">
      <c r="A32" s="29" t="s">
        <v>33</v>
      </c>
      <c r="B32" s="30" t="s">
        <v>9</v>
      </c>
      <c r="C32" s="30" t="s">
        <v>17</v>
      </c>
      <c r="D32" s="22" t="s">
        <v>206</v>
      </c>
      <c r="E32" s="22">
        <v>852</v>
      </c>
      <c r="F32" s="143">
        <v>0</v>
      </c>
      <c r="G32" s="143">
        <v>0</v>
      </c>
    </row>
    <row r="33" spans="1:7" ht="12.75" customHeight="1">
      <c r="A33" s="29" t="s">
        <v>114</v>
      </c>
      <c r="B33" s="30" t="s">
        <v>9</v>
      </c>
      <c r="C33" s="30" t="s">
        <v>17</v>
      </c>
      <c r="D33" s="22" t="s">
        <v>207</v>
      </c>
      <c r="E33" s="22">
        <v>853</v>
      </c>
      <c r="F33" s="143">
        <v>3</v>
      </c>
      <c r="G33" s="143">
        <v>3</v>
      </c>
    </row>
    <row r="34" spans="1:7" ht="12" customHeight="1">
      <c r="A34" s="73" t="s">
        <v>164</v>
      </c>
      <c r="B34" s="75" t="s">
        <v>9</v>
      </c>
      <c r="C34" s="75" t="s">
        <v>17</v>
      </c>
      <c r="D34" s="74" t="s">
        <v>207</v>
      </c>
      <c r="E34" s="74"/>
      <c r="F34" s="145">
        <f>F35</f>
        <v>549.4</v>
      </c>
      <c r="G34" s="145">
        <f>G35</f>
        <v>549.4</v>
      </c>
    </row>
    <row r="35" spans="1:7" ht="49.5" customHeight="1">
      <c r="A35" s="29" t="s">
        <v>19</v>
      </c>
      <c r="B35" s="30" t="s">
        <v>9</v>
      </c>
      <c r="C35" s="30" t="s">
        <v>17</v>
      </c>
      <c r="D35" s="22" t="s">
        <v>207</v>
      </c>
      <c r="E35" s="22">
        <v>120</v>
      </c>
      <c r="F35" s="143">
        <f>F36+F37</f>
        <v>549.4</v>
      </c>
      <c r="G35" s="143">
        <f>G36+G37</f>
        <v>549.4</v>
      </c>
    </row>
    <row r="36" spans="1:7" ht="24.75" customHeight="1">
      <c r="A36" s="29" t="s">
        <v>20</v>
      </c>
      <c r="B36" s="30" t="s">
        <v>9</v>
      </c>
      <c r="C36" s="30" t="s">
        <v>17</v>
      </c>
      <c r="D36" s="22" t="s">
        <v>207</v>
      </c>
      <c r="E36" s="22">
        <v>121</v>
      </c>
      <c r="F36" s="143">
        <v>422</v>
      </c>
      <c r="G36" s="143">
        <v>422</v>
      </c>
    </row>
    <row r="37" spans="1:7" ht="12.75" customHeight="1">
      <c r="A37" s="29" t="s">
        <v>16</v>
      </c>
      <c r="B37" s="30" t="s">
        <v>9</v>
      </c>
      <c r="C37" s="30" t="s">
        <v>17</v>
      </c>
      <c r="D37" s="22" t="s">
        <v>11</v>
      </c>
      <c r="E37" s="22">
        <v>129</v>
      </c>
      <c r="F37" s="143">
        <v>127.4</v>
      </c>
      <c r="G37" s="143">
        <v>127.4</v>
      </c>
    </row>
    <row r="38" spans="1:7" ht="12" customHeight="1">
      <c r="A38" s="73" t="s">
        <v>163</v>
      </c>
      <c r="B38" s="74" t="s">
        <v>9</v>
      </c>
      <c r="C38" s="74" t="s">
        <v>34</v>
      </c>
      <c r="D38" s="28" t="s">
        <v>208</v>
      </c>
      <c r="E38" s="28" t="s">
        <v>12</v>
      </c>
      <c r="F38" s="145">
        <f aca="true" t="shared" si="0" ref="F38:G40">F39</f>
        <v>5</v>
      </c>
      <c r="G38" s="145">
        <f t="shared" si="0"/>
        <v>5</v>
      </c>
    </row>
    <row r="39" spans="1:7" ht="12.75" customHeight="1">
      <c r="A39" s="29" t="s">
        <v>35</v>
      </c>
      <c r="B39" s="30" t="s">
        <v>9</v>
      </c>
      <c r="C39" s="30" t="s">
        <v>34</v>
      </c>
      <c r="D39" s="22" t="s">
        <v>208</v>
      </c>
      <c r="E39" s="22" t="s">
        <v>12</v>
      </c>
      <c r="F39" s="143">
        <f t="shared" si="0"/>
        <v>5</v>
      </c>
      <c r="G39" s="143">
        <f t="shared" si="0"/>
        <v>5</v>
      </c>
    </row>
    <row r="40" spans="1:7" ht="15" customHeight="1">
      <c r="A40" s="29" t="s">
        <v>27</v>
      </c>
      <c r="B40" s="30" t="s">
        <v>9</v>
      </c>
      <c r="C40" s="30" t="s">
        <v>34</v>
      </c>
      <c r="D40" s="22" t="s">
        <v>208</v>
      </c>
      <c r="E40" s="22">
        <v>800</v>
      </c>
      <c r="F40" s="143">
        <f t="shared" si="0"/>
        <v>5</v>
      </c>
      <c r="G40" s="143">
        <f t="shared" si="0"/>
        <v>5</v>
      </c>
    </row>
    <row r="41" spans="1:7" ht="13.5" customHeight="1">
      <c r="A41" s="29" t="s">
        <v>36</v>
      </c>
      <c r="B41" s="30" t="s">
        <v>9</v>
      </c>
      <c r="C41" s="30" t="s">
        <v>34</v>
      </c>
      <c r="D41" s="22"/>
      <c r="E41" s="22">
        <v>870</v>
      </c>
      <c r="F41" s="143">
        <v>5</v>
      </c>
      <c r="G41" s="143">
        <v>5</v>
      </c>
    </row>
    <row r="42" spans="1:7" ht="15" customHeight="1">
      <c r="A42" s="73" t="s">
        <v>89</v>
      </c>
      <c r="B42" s="75" t="s">
        <v>9</v>
      </c>
      <c r="C42" s="75" t="s">
        <v>92</v>
      </c>
      <c r="D42" s="31" t="s">
        <v>209</v>
      </c>
      <c r="E42" s="22"/>
      <c r="F42" s="145">
        <f>F43</f>
        <v>1</v>
      </c>
      <c r="G42" s="145">
        <f>G43</f>
        <v>1</v>
      </c>
    </row>
    <row r="43" spans="1:7" ht="14.25" customHeight="1">
      <c r="A43" s="29" t="s">
        <v>90</v>
      </c>
      <c r="B43" s="30" t="s">
        <v>9</v>
      </c>
      <c r="C43" s="30" t="s">
        <v>92</v>
      </c>
      <c r="D43" s="31" t="s">
        <v>209</v>
      </c>
      <c r="E43" s="22">
        <v>240</v>
      </c>
      <c r="F43" s="143">
        <f>F44</f>
        <v>1</v>
      </c>
      <c r="G43" s="143">
        <f>G44</f>
        <v>1</v>
      </c>
    </row>
    <row r="44" spans="1:7" ht="24" customHeight="1">
      <c r="A44" s="29" t="s">
        <v>91</v>
      </c>
      <c r="B44" s="30" t="s">
        <v>9</v>
      </c>
      <c r="C44" s="30" t="s">
        <v>92</v>
      </c>
      <c r="D44" s="31" t="s">
        <v>11</v>
      </c>
      <c r="E44" s="22">
        <v>244</v>
      </c>
      <c r="F44" s="143">
        <v>1</v>
      </c>
      <c r="G44" s="143">
        <v>1</v>
      </c>
    </row>
    <row r="45" spans="1:7" ht="15.75" customHeight="1">
      <c r="A45" s="27" t="s">
        <v>37</v>
      </c>
      <c r="B45" s="28" t="s">
        <v>38</v>
      </c>
      <c r="C45" s="28" t="s">
        <v>10</v>
      </c>
      <c r="D45" s="28" t="s">
        <v>11</v>
      </c>
      <c r="E45" s="28" t="s">
        <v>12</v>
      </c>
      <c r="F45" s="145">
        <f aca="true" t="shared" si="1" ref="F45:G48">F46</f>
        <v>107.4</v>
      </c>
      <c r="G45" s="145">
        <f t="shared" si="1"/>
        <v>107</v>
      </c>
    </row>
    <row r="46" spans="1:7" ht="12.75" customHeight="1">
      <c r="A46" s="27" t="s">
        <v>39</v>
      </c>
      <c r="B46" s="28" t="s">
        <v>38</v>
      </c>
      <c r="C46" s="28" t="s">
        <v>13</v>
      </c>
      <c r="D46" s="28"/>
      <c r="E46" s="28" t="s">
        <v>12</v>
      </c>
      <c r="F46" s="145">
        <f t="shared" si="1"/>
        <v>107.4</v>
      </c>
      <c r="G46" s="145">
        <f t="shared" si="1"/>
        <v>107</v>
      </c>
    </row>
    <row r="47" spans="1:7" ht="12.75" customHeight="1">
      <c r="A47" s="29" t="s">
        <v>40</v>
      </c>
      <c r="B47" s="30" t="s">
        <v>38</v>
      </c>
      <c r="C47" s="30" t="s">
        <v>13</v>
      </c>
      <c r="D47" s="22" t="s">
        <v>210</v>
      </c>
      <c r="E47" s="22"/>
      <c r="F47" s="143">
        <f t="shared" si="1"/>
        <v>107.4</v>
      </c>
      <c r="G47" s="143">
        <f t="shared" si="1"/>
        <v>107</v>
      </c>
    </row>
    <row r="48" spans="1:7" ht="24" customHeight="1">
      <c r="A48" s="29" t="s">
        <v>41</v>
      </c>
      <c r="B48" s="30" t="s">
        <v>38</v>
      </c>
      <c r="C48" s="30" t="s">
        <v>13</v>
      </c>
      <c r="D48" s="22" t="s">
        <v>210</v>
      </c>
      <c r="E48" s="22"/>
      <c r="F48" s="143">
        <f t="shared" si="1"/>
        <v>107.4</v>
      </c>
      <c r="G48" s="143">
        <f t="shared" si="1"/>
        <v>107</v>
      </c>
    </row>
    <row r="49" spans="1:7" ht="24.75" customHeight="1">
      <c r="A49" s="29" t="s">
        <v>20</v>
      </c>
      <c r="B49" s="30" t="s">
        <v>38</v>
      </c>
      <c r="C49" s="30" t="s">
        <v>13</v>
      </c>
      <c r="D49" s="22" t="s">
        <v>210</v>
      </c>
      <c r="E49" s="22">
        <v>111</v>
      </c>
      <c r="F49" s="143">
        <v>107.4</v>
      </c>
      <c r="G49" s="143">
        <v>107</v>
      </c>
    </row>
    <row r="50" spans="1:7" ht="11.25" customHeight="1">
      <c r="A50" s="29" t="s">
        <v>16</v>
      </c>
      <c r="B50" s="30" t="s">
        <v>38</v>
      </c>
      <c r="C50" s="30" t="s">
        <v>13</v>
      </c>
      <c r="D50" s="22" t="s">
        <v>210</v>
      </c>
      <c r="E50" s="22">
        <v>119</v>
      </c>
      <c r="F50" s="143">
        <v>107.4</v>
      </c>
      <c r="G50" s="143">
        <v>107</v>
      </c>
    </row>
    <row r="51" spans="1:7" ht="24.75" customHeight="1">
      <c r="A51" s="29" t="s">
        <v>23</v>
      </c>
      <c r="B51" s="30" t="s">
        <v>38</v>
      </c>
      <c r="C51" s="30" t="s">
        <v>13</v>
      </c>
      <c r="D51" s="22"/>
      <c r="E51" s="22">
        <v>244</v>
      </c>
      <c r="F51" s="143">
        <v>107.4</v>
      </c>
      <c r="G51" s="143">
        <v>107</v>
      </c>
    </row>
    <row r="52" spans="1:7" ht="23.25" customHeight="1">
      <c r="A52" s="73" t="s">
        <v>94</v>
      </c>
      <c r="B52" s="75" t="s">
        <v>13</v>
      </c>
      <c r="C52" s="75"/>
      <c r="D52" s="76" t="s">
        <v>211</v>
      </c>
      <c r="E52" s="71"/>
      <c r="F52" s="145">
        <f aca="true" t="shared" si="2" ref="F52:G54">F53</f>
        <v>20</v>
      </c>
      <c r="G52" s="145">
        <f t="shared" si="2"/>
        <v>20</v>
      </c>
    </row>
    <row r="53" spans="1:7" ht="26.25" customHeight="1">
      <c r="A53" s="29" t="s">
        <v>21</v>
      </c>
      <c r="B53" s="30" t="s">
        <v>13</v>
      </c>
      <c r="C53" s="30" t="s">
        <v>93</v>
      </c>
      <c r="D53" s="66" t="s">
        <v>211</v>
      </c>
      <c r="E53" s="22">
        <v>200</v>
      </c>
      <c r="F53" s="143">
        <f t="shared" si="2"/>
        <v>20</v>
      </c>
      <c r="G53" s="143">
        <f t="shared" si="2"/>
        <v>20</v>
      </c>
    </row>
    <row r="54" spans="1:7" ht="26.25" customHeight="1">
      <c r="A54" s="29" t="s">
        <v>25</v>
      </c>
      <c r="B54" s="30" t="s">
        <v>13</v>
      </c>
      <c r="C54" s="30" t="s">
        <v>93</v>
      </c>
      <c r="D54" s="66" t="s">
        <v>211</v>
      </c>
      <c r="E54" s="22">
        <v>240</v>
      </c>
      <c r="F54" s="143">
        <f t="shared" si="2"/>
        <v>20</v>
      </c>
      <c r="G54" s="143">
        <f t="shared" si="2"/>
        <v>20</v>
      </c>
    </row>
    <row r="55" spans="1:7" ht="24.75" customHeight="1">
      <c r="A55" s="29" t="s">
        <v>23</v>
      </c>
      <c r="B55" s="30" t="s">
        <v>13</v>
      </c>
      <c r="C55" s="30" t="s">
        <v>93</v>
      </c>
      <c r="D55" s="66"/>
      <c r="E55" s="22">
        <v>244</v>
      </c>
      <c r="F55" s="143">
        <v>20</v>
      </c>
      <c r="G55" s="143">
        <v>20</v>
      </c>
    </row>
    <row r="56" spans="1:7" s="68" customFormat="1" ht="12.75">
      <c r="A56" s="73" t="s">
        <v>116</v>
      </c>
      <c r="B56" s="75" t="s">
        <v>17</v>
      </c>
      <c r="C56" s="75"/>
      <c r="D56" s="76" t="s">
        <v>212</v>
      </c>
      <c r="E56" s="71"/>
      <c r="F56" s="145">
        <f>F57</f>
        <v>50</v>
      </c>
      <c r="G56" s="145">
        <f>G57</f>
        <v>55</v>
      </c>
    </row>
    <row r="57" spans="1:7" ht="24" customHeight="1">
      <c r="A57" s="29" t="s">
        <v>21</v>
      </c>
      <c r="B57" s="30" t="s">
        <v>17</v>
      </c>
      <c r="C57" s="30" t="s">
        <v>43</v>
      </c>
      <c r="D57" s="66" t="s">
        <v>212</v>
      </c>
      <c r="E57" s="22">
        <v>200</v>
      </c>
      <c r="F57" s="143">
        <f>F59</f>
        <v>50</v>
      </c>
      <c r="G57" s="143">
        <f>G59</f>
        <v>55</v>
      </c>
    </row>
    <row r="58" spans="1:7" ht="22.5" customHeight="1">
      <c r="A58" s="29" t="s">
        <v>25</v>
      </c>
      <c r="B58" s="30" t="s">
        <v>17</v>
      </c>
      <c r="C58" s="30" t="s">
        <v>43</v>
      </c>
      <c r="D58" s="66" t="s">
        <v>212</v>
      </c>
      <c r="E58" s="22">
        <v>240</v>
      </c>
      <c r="F58" s="143">
        <f>F59</f>
        <v>50</v>
      </c>
      <c r="G58" s="143">
        <f>G59</f>
        <v>55</v>
      </c>
    </row>
    <row r="59" spans="1:7" ht="23.25" customHeight="1">
      <c r="A59" s="29" t="s">
        <v>23</v>
      </c>
      <c r="B59" s="30" t="s">
        <v>17</v>
      </c>
      <c r="C59" s="30" t="s">
        <v>43</v>
      </c>
      <c r="D59" s="66" t="s">
        <v>212</v>
      </c>
      <c r="E59" s="22">
        <v>244</v>
      </c>
      <c r="F59" s="143">
        <v>50</v>
      </c>
      <c r="G59" s="143">
        <v>55</v>
      </c>
    </row>
    <row r="60" spans="1:7" ht="14.25" customHeight="1">
      <c r="A60" s="27" t="s">
        <v>42</v>
      </c>
      <c r="B60" s="28" t="s">
        <v>43</v>
      </c>
      <c r="C60" s="28" t="s">
        <v>10</v>
      </c>
      <c r="D60" s="28" t="s">
        <v>213</v>
      </c>
      <c r="E60" s="28"/>
      <c r="F60" s="142">
        <f aca="true" t="shared" si="3" ref="F60:G63">F61</f>
        <v>30</v>
      </c>
      <c r="G60" s="142">
        <f t="shared" si="3"/>
        <v>34</v>
      </c>
    </row>
    <row r="61" spans="1:7" ht="12.75" customHeight="1">
      <c r="A61" s="73" t="s">
        <v>45</v>
      </c>
      <c r="B61" s="75" t="s">
        <v>43</v>
      </c>
      <c r="C61" s="75" t="s">
        <v>13</v>
      </c>
      <c r="D61" s="66" t="s">
        <v>213</v>
      </c>
      <c r="E61" s="22"/>
      <c r="F61" s="143">
        <f t="shared" si="3"/>
        <v>30</v>
      </c>
      <c r="G61" s="143">
        <f t="shared" si="3"/>
        <v>34</v>
      </c>
    </row>
    <row r="62" spans="1:7" ht="24" customHeight="1">
      <c r="A62" s="151" t="s">
        <v>46</v>
      </c>
      <c r="B62" s="30" t="s">
        <v>43</v>
      </c>
      <c r="C62" s="30" t="s">
        <v>13</v>
      </c>
      <c r="D62" s="66" t="s">
        <v>213</v>
      </c>
      <c r="E62" s="22">
        <v>200</v>
      </c>
      <c r="F62" s="143">
        <f t="shared" si="3"/>
        <v>30</v>
      </c>
      <c r="G62" s="143">
        <f t="shared" si="3"/>
        <v>34</v>
      </c>
    </row>
    <row r="63" spans="1:7" ht="23.25" customHeight="1">
      <c r="A63" s="29" t="s">
        <v>21</v>
      </c>
      <c r="B63" s="30" t="s">
        <v>43</v>
      </c>
      <c r="C63" s="30" t="s">
        <v>13</v>
      </c>
      <c r="D63" s="66" t="s">
        <v>213</v>
      </c>
      <c r="E63" s="22">
        <v>240</v>
      </c>
      <c r="F63" s="143">
        <f t="shared" si="3"/>
        <v>30</v>
      </c>
      <c r="G63" s="143">
        <f t="shared" si="3"/>
        <v>34</v>
      </c>
    </row>
    <row r="64" spans="1:7" ht="25.5" customHeight="1">
      <c r="A64" s="29" t="s">
        <v>23</v>
      </c>
      <c r="B64" s="30" t="s">
        <v>43</v>
      </c>
      <c r="C64" s="30" t="s">
        <v>13</v>
      </c>
      <c r="D64" s="66" t="s">
        <v>213</v>
      </c>
      <c r="E64" s="22">
        <v>244</v>
      </c>
      <c r="F64" s="143">
        <v>30</v>
      </c>
      <c r="G64" s="143">
        <v>34</v>
      </c>
    </row>
    <row r="65" spans="1:7" ht="12.75" customHeight="1">
      <c r="A65" s="130" t="s">
        <v>80</v>
      </c>
      <c r="B65" s="77">
        <v>11</v>
      </c>
      <c r="C65" s="78"/>
      <c r="D65" s="78"/>
      <c r="E65" s="78"/>
      <c r="F65" s="146">
        <f aca="true" t="shared" si="4" ref="F65:G69">F66</f>
        <v>10</v>
      </c>
      <c r="G65" s="146">
        <f t="shared" si="4"/>
        <v>10</v>
      </c>
    </row>
    <row r="66" spans="1:7" ht="12.75" customHeight="1">
      <c r="A66" s="131" t="s">
        <v>80</v>
      </c>
      <c r="B66" s="78">
        <v>11</v>
      </c>
      <c r="C66" s="79" t="s">
        <v>9</v>
      </c>
      <c r="D66" s="78" t="s">
        <v>214</v>
      </c>
      <c r="E66" s="78"/>
      <c r="F66" s="147">
        <f t="shared" si="4"/>
        <v>10</v>
      </c>
      <c r="G66" s="147">
        <f t="shared" si="4"/>
        <v>10</v>
      </c>
    </row>
    <row r="67" spans="1:7" ht="23.25" customHeight="1">
      <c r="A67" s="131" t="s">
        <v>81</v>
      </c>
      <c r="B67" s="78">
        <v>11</v>
      </c>
      <c r="C67" s="79" t="s">
        <v>9</v>
      </c>
      <c r="D67" s="78" t="s">
        <v>214</v>
      </c>
      <c r="E67" s="78"/>
      <c r="F67" s="147">
        <f t="shared" si="4"/>
        <v>10</v>
      </c>
      <c r="G67" s="147">
        <f t="shared" si="4"/>
        <v>10</v>
      </c>
    </row>
    <row r="68" spans="1:7" ht="12" customHeight="1">
      <c r="A68" s="131" t="s">
        <v>82</v>
      </c>
      <c r="B68" s="78">
        <v>11</v>
      </c>
      <c r="C68" s="79" t="s">
        <v>9</v>
      </c>
      <c r="D68" s="78" t="s">
        <v>214</v>
      </c>
      <c r="E68" s="78">
        <v>200</v>
      </c>
      <c r="F68" s="147">
        <f t="shared" si="4"/>
        <v>10</v>
      </c>
      <c r="G68" s="147">
        <f t="shared" si="4"/>
        <v>10</v>
      </c>
    </row>
    <row r="69" spans="1:7" ht="16.5" customHeight="1">
      <c r="A69" s="131" t="s">
        <v>83</v>
      </c>
      <c r="B69" s="78">
        <v>11</v>
      </c>
      <c r="C69" s="79" t="s">
        <v>9</v>
      </c>
      <c r="D69" s="78" t="s">
        <v>214</v>
      </c>
      <c r="E69" s="78">
        <v>240</v>
      </c>
      <c r="F69" s="147">
        <f t="shared" si="4"/>
        <v>10</v>
      </c>
      <c r="G69" s="147">
        <f t="shared" si="4"/>
        <v>10</v>
      </c>
    </row>
    <row r="70" spans="1:7" ht="23.25" customHeight="1">
      <c r="A70" s="131" t="s">
        <v>84</v>
      </c>
      <c r="B70" s="78">
        <v>11</v>
      </c>
      <c r="C70" s="79" t="s">
        <v>9</v>
      </c>
      <c r="D70" s="78" t="s">
        <v>214</v>
      </c>
      <c r="E70" s="78">
        <v>244</v>
      </c>
      <c r="F70" s="147">
        <v>10</v>
      </c>
      <c r="G70" s="147">
        <v>10</v>
      </c>
    </row>
    <row r="71" spans="1:7" ht="15" customHeight="1">
      <c r="A71" s="130" t="s">
        <v>85</v>
      </c>
      <c r="B71" s="77">
        <v>12</v>
      </c>
      <c r="C71" s="78"/>
      <c r="D71" s="78"/>
      <c r="E71" s="78"/>
      <c r="F71" s="146">
        <f aca="true" t="shared" si="5" ref="F71:G73">F72</f>
        <v>10</v>
      </c>
      <c r="G71" s="146">
        <f t="shared" si="5"/>
        <v>10</v>
      </c>
    </row>
    <row r="72" spans="1:7" ht="15.75" customHeight="1">
      <c r="A72" s="131" t="s">
        <v>82</v>
      </c>
      <c r="B72" s="78">
        <v>12</v>
      </c>
      <c r="C72" s="79" t="s">
        <v>38</v>
      </c>
      <c r="D72" s="78" t="s">
        <v>215</v>
      </c>
      <c r="E72" s="78">
        <v>200</v>
      </c>
      <c r="F72" s="147">
        <f t="shared" si="5"/>
        <v>10</v>
      </c>
      <c r="G72" s="147">
        <f t="shared" si="5"/>
        <v>10</v>
      </c>
    </row>
    <row r="73" spans="1:7" ht="17.25" customHeight="1">
      <c r="A73" s="131" t="s">
        <v>83</v>
      </c>
      <c r="B73" s="78">
        <v>12</v>
      </c>
      <c r="C73" s="79" t="s">
        <v>38</v>
      </c>
      <c r="D73" s="78" t="s">
        <v>215</v>
      </c>
      <c r="E73" s="78">
        <v>240</v>
      </c>
      <c r="F73" s="147">
        <f t="shared" si="5"/>
        <v>10</v>
      </c>
      <c r="G73" s="147">
        <f t="shared" si="5"/>
        <v>10</v>
      </c>
    </row>
    <row r="74" spans="1:7" ht="23.25" customHeight="1">
      <c r="A74" s="131" t="s">
        <v>84</v>
      </c>
      <c r="B74" s="78">
        <v>12</v>
      </c>
      <c r="C74" s="79" t="s">
        <v>38</v>
      </c>
      <c r="D74" s="78" t="s">
        <v>215</v>
      </c>
      <c r="E74" s="78">
        <v>244</v>
      </c>
      <c r="F74" s="147">
        <v>10</v>
      </c>
      <c r="G74" s="147">
        <v>10</v>
      </c>
    </row>
    <row r="75" spans="1:7" ht="11.25" customHeight="1">
      <c r="A75" s="132" t="s">
        <v>86</v>
      </c>
      <c r="B75" s="78"/>
      <c r="C75" s="78"/>
      <c r="D75" s="80"/>
      <c r="E75" s="80"/>
      <c r="F75" s="148">
        <f>F14+F45+F52+F60+F65+F71+F56</f>
        <v>3654.7000000000003</v>
      </c>
      <c r="G75" s="148">
        <f>G14+G45+G52+G60+G65+G71+G56</f>
        <v>3668.3</v>
      </c>
    </row>
  </sheetData>
  <sheetProtection/>
  <mergeCells count="15">
    <mergeCell ref="E11:F11"/>
    <mergeCell ref="A12:A13"/>
    <mergeCell ref="B12:B13"/>
    <mergeCell ref="C12:C13"/>
    <mergeCell ref="D12:D13"/>
    <mergeCell ref="E12:E13"/>
    <mergeCell ref="F12:G12"/>
    <mergeCell ref="A10:G10"/>
    <mergeCell ref="B9:G9"/>
    <mergeCell ref="B1:G1"/>
    <mergeCell ref="B2:G2"/>
    <mergeCell ref="C5:G5"/>
    <mergeCell ref="B6:G6"/>
    <mergeCell ref="A7:G7"/>
    <mergeCell ref="C8:G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2019-12-25T04:58:39Z</cp:lastPrinted>
  <dcterms:created xsi:type="dcterms:W3CDTF">2004-12-03T09:36:36Z</dcterms:created>
  <dcterms:modified xsi:type="dcterms:W3CDTF">2019-12-31T04:55:58Z</dcterms:modified>
  <cp:category/>
  <cp:version/>
  <cp:contentType/>
  <cp:contentStatus/>
</cp:coreProperties>
</file>